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2310" yWindow="6045" windowWidth="15315" windowHeight="5520" tabRatio="871" activeTab="3"/>
  </bookViews>
  <sheets>
    <sheet name="Table F1 Faculty Data" sheetId="16" r:id="rId1"/>
    <sheet name="Table F2 Faculty Data" sheetId="17" r:id="rId2"/>
    <sheet name="Table F3 Faculty Data" sheetId="18" r:id="rId3"/>
    <sheet name="Table F4 Faculty Data" sheetId="22" r:id="rId4"/>
    <sheet name="Table S1 Enrollment" sheetId="23" r:id="rId5"/>
    <sheet name="Table S2 SCH" sheetId="15" r:id="rId6"/>
    <sheet name="Table S3 Graduates" sheetId="3" r:id="rId7"/>
    <sheet name="Table S4 Student Quals" sheetId="24" r:id="rId8"/>
    <sheet name="AGRN Table C ACHE Inventory" sheetId="12" state="hidden" r:id="rId9"/>
    <sheet name="Table C ACHE Inventory" sheetId="20" r:id="rId10"/>
    <sheet name="Table D1 HRS&amp;SECTIONS" sheetId="4" r:id="rId11"/>
    <sheet name="Table D2 FAC EFFORT" sheetId="5" r:id="rId12"/>
    <sheet name="Table D3 SCH&amp;OCS PER FTE" sheetId="6" r:id="rId13"/>
    <sheet name="WILD Table D4 COST RATIOS" sheetId="7" r:id="rId14"/>
    <sheet name="Table FSP1 S&amp;W" sheetId="25" r:id="rId15"/>
    <sheet name="Table FSP2 S&amp;W" sheetId="26" r:id="rId16"/>
  </sheets>
  <definedNames>
    <definedName name="_xlnm.Print_Area" localSheetId="11">'Table D2 FAC EFFORT'!$A$1:$D$55</definedName>
    <definedName name="_xlnm.Print_Area" localSheetId="12">'Table D3 SCH&amp;OCS PER FTE'!$A$1:$D$104</definedName>
    <definedName name="_xlnm.Print_Area" localSheetId="1">'Table F2 Faculty Data'!$A$1:$P$55</definedName>
    <definedName name="_xlnm.Print_Area" localSheetId="6">'Table S3 Graduates'!$A$1:$H$20</definedName>
    <definedName name="_xlnm.Print_Titles" localSheetId="8">'AGRN Table C ACHE Inventory'!$1:$13</definedName>
    <definedName name="_xlnm.Print_Titles" localSheetId="9">'Table C ACHE Inventory'!$1:$12</definedName>
    <definedName name="_xlnm.Print_Titles" localSheetId="10">'Table D1 HRS&amp;SECTIONS'!$1:$25</definedName>
    <definedName name="_xlnm.Print_Titles" localSheetId="12">'Table D3 SCH&amp;OCS PER FTE'!$1:$26</definedName>
  </definedNames>
  <calcPr calcId="145621"/>
</workbook>
</file>

<file path=xl/calcChain.xml><?xml version="1.0" encoding="utf-8"?>
<calcChain xmlns="http://schemas.openxmlformats.org/spreadsheetml/2006/main">
  <c r="J48" i="18" l="1"/>
  <c r="J47" i="18"/>
  <c r="J46" i="18"/>
  <c r="J45" i="18"/>
  <c r="J44" i="18"/>
  <c r="H26" i="18"/>
  <c r="H25" i="18"/>
  <c r="H24" i="18"/>
  <c r="H23" i="18"/>
  <c r="H22" i="18"/>
  <c r="H65" i="16"/>
  <c r="G65" i="16"/>
  <c r="H64" i="16"/>
  <c r="G64" i="16"/>
  <c r="H63" i="16"/>
  <c r="G63" i="16"/>
  <c r="H62" i="16"/>
  <c r="G62" i="16"/>
  <c r="H61" i="16"/>
  <c r="G61" i="16"/>
  <c r="Q16" i="24" l="1"/>
  <c r="Q15" i="24"/>
  <c r="Q14" i="24"/>
  <c r="Q13" i="24"/>
  <c r="Q12" i="24"/>
  <c r="L25" i="15" l="1"/>
  <c r="L21" i="15"/>
  <c r="L18" i="15"/>
  <c r="L17" i="15"/>
  <c r="L24" i="15"/>
  <c r="L23" i="15"/>
  <c r="L22" i="15"/>
  <c r="L19" i="15"/>
  <c r="L16" i="15"/>
  <c r="L15" i="15"/>
  <c r="L13" i="15"/>
  <c r="L12" i="15"/>
  <c r="L11" i="15"/>
  <c r="L10" i="15"/>
  <c r="L9" i="15"/>
  <c r="H25" i="23" l="1"/>
  <c r="E12" i="3"/>
  <c r="A2" i="3" l="1"/>
  <c r="A3" i="3"/>
  <c r="A7" i="17" l="1"/>
  <c r="A6" i="18"/>
  <c r="A3" i="7"/>
  <c r="A2" i="7"/>
  <c r="A3" i="6"/>
  <c r="A2" i="6"/>
  <c r="A3" i="5"/>
  <c r="A2" i="5"/>
  <c r="A3" i="4"/>
  <c r="A2" i="4"/>
  <c r="A3" i="20"/>
  <c r="A2" i="20"/>
  <c r="A3" i="15"/>
  <c r="A2" i="15"/>
  <c r="A3" i="23"/>
  <c r="A2" i="23"/>
  <c r="A3" i="22"/>
  <c r="A2" i="22"/>
  <c r="A3" i="18"/>
  <c r="A2" i="18"/>
  <c r="C20" i="6" l="1"/>
  <c r="C19" i="5"/>
  <c r="C19" i="4"/>
  <c r="D20" i="6"/>
  <c r="D19" i="5"/>
  <c r="D19" i="4"/>
  <c r="E14" i="3" l="1"/>
  <c r="E13" i="3"/>
  <c r="E11" i="3"/>
  <c r="E10" i="3"/>
  <c r="N27" i="23" l="1"/>
  <c r="H27" i="23"/>
  <c r="N26" i="23"/>
  <c r="H26" i="23"/>
  <c r="N25" i="23"/>
  <c r="N24" i="23"/>
  <c r="H24" i="23"/>
  <c r="N23" i="23"/>
  <c r="H23" i="23"/>
  <c r="N21" i="23"/>
  <c r="H21" i="23"/>
  <c r="N20" i="23"/>
  <c r="H20" i="23"/>
  <c r="N19" i="23"/>
  <c r="H19" i="23"/>
  <c r="N18" i="23"/>
  <c r="H18" i="23"/>
  <c r="N17" i="23"/>
  <c r="H17" i="23"/>
  <c r="N15" i="23"/>
  <c r="H15" i="23"/>
  <c r="N14" i="23"/>
  <c r="H14" i="23"/>
  <c r="N13" i="23"/>
  <c r="H13" i="23"/>
  <c r="N12" i="23"/>
  <c r="H12" i="23"/>
  <c r="N11" i="23"/>
  <c r="H11" i="23"/>
  <c r="M15" i="22"/>
  <c r="I15" i="22"/>
  <c r="E15" i="22"/>
  <c r="M14" i="22"/>
  <c r="I14" i="22"/>
  <c r="E14" i="22"/>
  <c r="M13" i="22"/>
  <c r="I13" i="22"/>
  <c r="E13" i="22"/>
  <c r="M12" i="22"/>
  <c r="I12" i="22"/>
  <c r="E12" i="22"/>
  <c r="M11" i="22"/>
  <c r="I11" i="22"/>
  <c r="E11" i="22"/>
  <c r="E39" i="16"/>
  <c r="G39" i="16" s="1"/>
  <c r="E38" i="16"/>
  <c r="G38" i="16" s="1"/>
  <c r="E37" i="16"/>
  <c r="G37" i="16" s="1"/>
  <c r="E36" i="16"/>
  <c r="G36" i="16" s="1"/>
  <c r="E35" i="16"/>
  <c r="G35" i="16" s="1"/>
  <c r="A8" i="7"/>
  <c r="A10" i="6"/>
  <c r="A9" i="5"/>
  <c r="J37" i="18"/>
  <c r="J36" i="18"/>
  <c r="J35" i="18"/>
  <c r="J34" i="18"/>
  <c r="J33" i="18"/>
  <c r="H14" i="18"/>
  <c r="H13" i="18"/>
  <c r="H12" i="18"/>
  <c r="H11" i="18"/>
  <c r="H15" i="18"/>
  <c r="I55" i="17"/>
  <c r="K55" i="17"/>
  <c r="J55" i="17"/>
  <c r="L55" i="17"/>
  <c r="I54" i="17"/>
  <c r="K54" i="17"/>
  <c r="J54" i="17"/>
  <c r="L54" i="17"/>
  <c r="I53" i="17"/>
  <c r="K53" i="17"/>
  <c r="J53" i="17"/>
  <c r="L53" i="17"/>
  <c r="I52" i="17"/>
  <c r="K52" i="17"/>
  <c r="J52" i="17"/>
  <c r="L52" i="17"/>
  <c r="M43" i="17"/>
  <c r="N43" i="17"/>
  <c r="M42" i="17"/>
  <c r="N42" i="17"/>
  <c r="M41" i="17"/>
  <c r="N41" i="17"/>
  <c r="M40" i="17"/>
  <c r="N40" i="17"/>
  <c r="M39" i="17"/>
  <c r="N39" i="17"/>
  <c r="M31" i="17"/>
  <c r="N31" i="17"/>
  <c r="M30" i="17"/>
  <c r="N30" i="17"/>
  <c r="M29" i="17"/>
  <c r="N29" i="17"/>
  <c r="M28" i="17"/>
  <c r="N28" i="17"/>
  <c r="M27" i="17"/>
  <c r="N27" i="17"/>
  <c r="M18" i="17"/>
  <c r="N18" i="17"/>
  <c r="M17" i="17"/>
  <c r="N17" i="17"/>
  <c r="M16" i="17"/>
  <c r="N16" i="17"/>
  <c r="M15" i="17"/>
  <c r="N15" i="17"/>
  <c r="N19" i="17"/>
  <c r="M19" i="17"/>
  <c r="H52" i="16"/>
  <c r="G52" i="16"/>
  <c r="H51" i="16"/>
  <c r="G51" i="16"/>
  <c r="H50" i="16"/>
  <c r="G50" i="16"/>
  <c r="H49" i="16"/>
  <c r="G49" i="16"/>
  <c r="H53" i="16"/>
  <c r="G53" i="16"/>
  <c r="N55" i="17" l="1"/>
  <c r="N51" i="17"/>
  <c r="N54" i="17"/>
  <c r="O31" i="17"/>
  <c r="N53" i="17"/>
  <c r="M53" i="17"/>
  <c r="O11" i="23"/>
  <c r="O12" i="23"/>
  <c r="O13" i="23"/>
  <c r="O14" i="23"/>
  <c r="O15" i="23"/>
  <c r="O17" i="23"/>
  <c r="O18" i="23"/>
  <c r="O19" i="23"/>
  <c r="O20" i="23"/>
  <c r="O21" i="23"/>
  <c r="O23" i="23"/>
  <c r="O24" i="23"/>
  <c r="O25" i="23"/>
  <c r="O26" i="23"/>
  <c r="O27" i="23"/>
  <c r="O15" i="17"/>
  <c r="O16" i="17"/>
  <c r="O17" i="17"/>
  <c r="O40" i="17"/>
  <c r="O27" i="17"/>
  <c r="O18" i="17"/>
  <c r="O42" i="17"/>
  <c r="O41" i="17"/>
  <c r="O30" i="17"/>
  <c r="O29" i="17"/>
  <c r="O19" i="17"/>
  <c r="O28" i="17"/>
  <c r="O39" i="17"/>
  <c r="O43" i="17"/>
  <c r="M51" i="17"/>
  <c r="N52" i="17"/>
  <c r="M52" i="17"/>
  <c r="M54" i="17"/>
  <c r="M55" i="17"/>
  <c r="O51" i="17" l="1"/>
  <c r="O55" i="17"/>
  <c r="O54" i="17"/>
  <c r="O53" i="17"/>
  <c r="O52" i="17"/>
</calcChain>
</file>

<file path=xl/sharedStrings.xml><?xml version="1.0" encoding="utf-8"?>
<sst xmlns="http://schemas.openxmlformats.org/spreadsheetml/2006/main" count="812" uniqueCount="356">
  <si>
    <t>AUBURN UNIVERSITY</t>
  </si>
  <si>
    <t>FR</t>
  </si>
  <si>
    <t>SO</t>
  </si>
  <si>
    <t>JR</t>
  </si>
  <si>
    <t>SR</t>
  </si>
  <si>
    <t>UND</t>
  </si>
  <si>
    <t>Sum</t>
  </si>
  <si>
    <t>P1</t>
  </si>
  <si>
    <t>P2</t>
  </si>
  <si>
    <t>P3</t>
  </si>
  <si>
    <t>P4</t>
  </si>
  <si>
    <t>PND</t>
  </si>
  <si>
    <t>MST</t>
  </si>
  <si>
    <t>GPR</t>
  </si>
  <si>
    <t>GND</t>
  </si>
  <si>
    <t>TOTAL</t>
  </si>
  <si>
    <t>Master</t>
  </si>
  <si>
    <t>University</t>
  </si>
  <si>
    <t>Auburn</t>
  </si>
  <si>
    <t>Percent of degrees that were undergraduate degrees</t>
  </si>
  <si>
    <t>--</t>
  </si>
  <si>
    <t>Instructional FTE Faculty</t>
  </si>
  <si>
    <t xml:space="preserve"> - Tenured and Tenure-Track</t>
  </si>
  <si>
    <t xml:space="preserve"> - Other Regular Faculty</t>
  </si>
  <si>
    <t xml:space="preserve"> - Supplemental Faculty</t>
  </si>
  <si>
    <t xml:space="preserve"> - Graduate Teaching Assistants (Credit-Bearing Courses)</t>
  </si>
  <si>
    <t xml:space="preserve"> - Graduate Teaching Assistants (Non-Credit-Bearing Courses)</t>
  </si>
  <si>
    <t>Credit-Hours:</t>
  </si>
  <si>
    <t xml:space="preserve"> - Undergraduate</t>
  </si>
  <si>
    <t xml:space="preserve"> - Graduate</t>
  </si>
  <si>
    <t>Organized Class Sections:</t>
  </si>
  <si>
    <t xml:space="preserve"> - Lab Sections</t>
  </si>
  <si>
    <t xml:space="preserve"> - Lower-Division Undergraduate Lecture Sections</t>
  </si>
  <si>
    <t xml:space="preserve"> - Upper-Division Undergraduate Lecture Sections</t>
  </si>
  <si>
    <t xml:space="preserve"> - Total Undergraduate Lecture Sections</t>
  </si>
  <si>
    <t xml:space="preserve"> - Graduate Lecture Sections</t>
  </si>
  <si>
    <t>Tenured and Tenure-Track Faculty</t>
  </si>
  <si>
    <t>Percent of credit-hours taught that were:</t>
  </si>
  <si>
    <t>Other Regular Faculty</t>
  </si>
  <si>
    <t>Percent of organized class sections taught that were:</t>
  </si>
  <si>
    <t>Of credit-hours taught, percent taught by tenured and tenure-track faculty:</t>
  </si>
  <si>
    <t>Of credit-hours taught, percent taught by other regular faculty:</t>
  </si>
  <si>
    <t>Of organized class sections taught, percent taught by tenured and tenure-track faculty:</t>
  </si>
  <si>
    <t>Of organized class sections taught, percent taught by other regular faculty:</t>
  </si>
  <si>
    <t>PER FTE FACULTY MEMBER</t>
  </si>
  <si>
    <t xml:space="preserve"> - Undergraduate SCH per FTE Faculty Member</t>
  </si>
  <si>
    <t xml:space="preserve"> - Graduate SCH per FTE Faculty Member</t>
  </si>
  <si>
    <t xml:space="preserve"> - Total SCH per FTE Faculty Member</t>
  </si>
  <si>
    <t xml:space="preserve"> - Total Organized Class Sections per FTE Faculty Member (excluding labs)</t>
  </si>
  <si>
    <t xml:space="preserve"> - Total Organized Class Sections per FTE Faculty Member (including labs)</t>
  </si>
  <si>
    <t>FTE Students per FTE Faculty Member</t>
  </si>
  <si>
    <t xml:space="preserve"> - Tenured and Tenure-Track Faculty</t>
  </si>
  <si>
    <t>Supplemental Faculty</t>
  </si>
  <si>
    <t>ALL FACULTY COMBINED</t>
  </si>
  <si>
    <t xml:space="preserve"> - ALL FACULTY COMBINED</t>
  </si>
  <si>
    <t>Total FTE Faculty</t>
  </si>
  <si>
    <t>Total FTE Instructional Faculty</t>
  </si>
  <si>
    <t>Direct Instructional Expenditures</t>
  </si>
  <si>
    <t>Tenured and Tenure-Track Faculty as a Percent of Total</t>
  </si>
  <si>
    <t xml:space="preserve"> - Per student credit-hour ($)</t>
  </si>
  <si>
    <t xml:space="preserve"> - Per FTE student taught ($)</t>
  </si>
  <si>
    <t>Personnel Costs as a Percentage of Direct Instructional Expenditures</t>
  </si>
  <si>
    <t>Research Expenditures per FTE Tenured and Tenure-Track Faculty Member</t>
  </si>
  <si>
    <t>Public Service Expenditures per FTE Tenured and Tenure-Track Faculty Member</t>
  </si>
  <si>
    <t>Research and Public Service Expenditures per FTE Tenured and Tenure-Track Faculty Member</t>
  </si>
  <si>
    <t>UNDERGRADUATE</t>
  </si>
  <si>
    <t>GRADUATE (GRE)</t>
  </si>
  <si>
    <t>ACT</t>
  </si>
  <si>
    <t>HS GPA</t>
  </si>
  <si>
    <t>VERBAL</t>
  </si>
  <si>
    <t>QUANT</t>
  </si>
  <si>
    <t>V + Q</t>
  </si>
  <si>
    <t>Note:</t>
  </si>
  <si>
    <r>
      <t xml:space="preserve">However, ACT and HS GPA data are for </t>
    </r>
    <r>
      <rPr>
        <u/>
        <sz val="10"/>
        <rFont val="Arial"/>
        <family val="2"/>
      </rPr>
      <t>only</t>
    </r>
    <r>
      <rPr>
        <sz val="10"/>
        <rFont val="Arial"/>
        <family val="2"/>
      </rPr>
      <t xml:space="preserve"> </t>
    </r>
    <r>
      <rPr>
        <sz val="10"/>
        <rFont val="Arial"/>
        <family val="2"/>
      </rPr>
      <t>students who began college at Auburn.</t>
    </r>
  </si>
  <si>
    <t>1)</t>
  </si>
  <si>
    <t>Headcount</t>
  </si>
  <si>
    <t>FTE</t>
  </si>
  <si>
    <t>FT</t>
  </si>
  <si>
    <t>PT</t>
  </si>
  <si>
    <t>2)</t>
  </si>
  <si>
    <t>Ranked</t>
  </si>
  <si>
    <t>GTAs</t>
  </si>
  <si>
    <t>Faculty &amp;</t>
  </si>
  <si>
    <t>Other</t>
  </si>
  <si>
    <t>Total</t>
  </si>
  <si>
    <t>Faculty</t>
  </si>
  <si>
    <t>Prof'l</t>
  </si>
  <si>
    <t>3)</t>
  </si>
  <si>
    <t>Tenure Status</t>
  </si>
  <si>
    <t>%
Tenured or
Eligible</t>
  </si>
  <si>
    <t>% of
Eligible
Tenured</t>
  </si>
  <si>
    <t>Not</t>
  </si>
  <si>
    <t>Tenured</t>
  </si>
  <si>
    <t>Eligible</t>
  </si>
  <si>
    <t>TENURED FACULTY</t>
  </si>
  <si>
    <t>Associate</t>
  </si>
  <si>
    <t>Assistant</t>
  </si>
  <si>
    <t>Visiting</t>
  </si>
  <si>
    <t>Professor</t>
  </si>
  <si>
    <t>All Ranks</t>
  </si>
  <si>
    <t>M</t>
  </si>
  <si>
    <t>F</t>
  </si>
  <si>
    <t>T</t>
  </si>
  <si>
    <t>TENURE-ELIGIBLE FACULTY, NOT YET TENURED</t>
  </si>
  <si>
    <t>FACULTY NOT ELIGIBLE FOR TENURE</t>
  </si>
  <si>
    <t>ALL FULL-TIME FACULTY</t>
  </si>
  <si>
    <t>25-34</t>
  </si>
  <si>
    <t>35-44</t>
  </si>
  <si>
    <t>45-54</t>
  </si>
  <si>
    <t>55-64</t>
  </si>
  <si>
    <t>65 &amp; Above</t>
  </si>
  <si>
    <t>0-4</t>
  </si>
  <si>
    <t>5-9</t>
  </si>
  <si>
    <t>10-14</t>
  </si>
  <si>
    <t>15-19</t>
  </si>
  <si>
    <t>20-24</t>
  </si>
  <si>
    <t>25-29</t>
  </si>
  <si>
    <t>30 &amp; Above</t>
  </si>
  <si>
    <t>Auburn University</t>
  </si>
  <si>
    <t>AUBURN UNIVERSITY AND OTHER ALABAMA PUBLIC 4-YEAR UNIVERSITIES</t>
  </si>
  <si>
    <t>CIP</t>
  </si>
  <si>
    <t>FIELD OF STUDY</t>
  </si>
  <si>
    <t>DEGREES OFFERED</t>
  </si>
  <si>
    <t>B.S.</t>
  </si>
  <si>
    <t>Ph.D.</t>
  </si>
  <si>
    <t>COLLEGE OF AGRICULTURE</t>
  </si>
  <si>
    <t>ALSO OFFERED AT
(AL PUBLIC 4-YEAR)</t>
  </si>
  <si>
    <t>2007F</t>
  </si>
  <si>
    <t>COUNT</t>
  </si>
  <si>
    <t>SUM</t>
  </si>
  <si>
    <t>SR*</t>
  </si>
  <si>
    <t>Lower
Level</t>
  </si>
  <si>
    <t>Upper
Level</t>
  </si>
  <si>
    <t>Graduate
Level 1</t>
  </si>
  <si>
    <t>Graduate
Level 2</t>
  </si>
  <si>
    <t>Total
Credit Hours</t>
  </si>
  <si>
    <t>Weighted
Credit Hours</t>
  </si>
  <si>
    <t>DEPARTMENT OF AGRONOMY AND SOILS</t>
  </si>
  <si>
    <t>01.1199</t>
  </si>
  <si>
    <t>Plant Sciences, Other</t>
  </si>
  <si>
    <t>Plant Sciences</t>
  </si>
  <si>
    <t>M.Ag., M.S.</t>
  </si>
  <si>
    <t>09.0401</t>
  </si>
  <si>
    <t>Journalism</t>
  </si>
  <si>
    <t>B.A. / B.S.</t>
  </si>
  <si>
    <t>09.0701</t>
  </si>
  <si>
    <t>Radio and Television</t>
  </si>
  <si>
    <t>Mass Communication (Radio/TV)</t>
  </si>
  <si>
    <t>B.A.</t>
  </si>
  <si>
    <t>09.0902</t>
  </si>
  <si>
    <t>Public Relations / Image Management</t>
  </si>
  <si>
    <t>Public Relations Speech</t>
  </si>
  <si>
    <t>23.1001</t>
  </si>
  <si>
    <t>Speech and Rhetorical Studies</t>
  </si>
  <si>
    <t>Communication</t>
  </si>
  <si>
    <t>M.Comm., M.A.</t>
  </si>
  <si>
    <t>23.0101</t>
  </si>
  <si>
    <t>English Language and Literature, General</t>
  </si>
  <si>
    <t>English</t>
  </si>
  <si>
    <t>M.A.</t>
  </si>
  <si>
    <t>23.1101</t>
  </si>
  <si>
    <t>Technical and Business Writing</t>
  </si>
  <si>
    <t>Technical and Professional Communication</t>
  </si>
  <si>
    <t>M.T.P.C.</t>
  </si>
  <si>
    <t>13.0401</t>
  </si>
  <si>
    <t>Educational Administration and Leadership. General</t>
  </si>
  <si>
    <t>Educational Administration</t>
  </si>
  <si>
    <t>Ed.D.</t>
  </si>
  <si>
    <t>13.0501</t>
  </si>
  <si>
    <t>Educational/Instructional Media Design</t>
  </si>
  <si>
    <t>Educational Media</t>
  </si>
  <si>
    <t>M.Ed. / M.S.</t>
  </si>
  <si>
    <t>13.1201</t>
  </si>
  <si>
    <t>Adult and Continuing Education and Teaching</t>
  </si>
  <si>
    <t>Adult and Continuing Education</t>
  </si>
  <si>
    <t>13.1319</t>
  </si>
  <si>
    <t>Technical Teacher Education</t>
  </si>
  <si>
    <t>Vocational Education</t>
  </si>
  <si>
    <t>PROGRAMS UNDER REVIEW 2008-09</t>
  </si>
  <si>
    <t>40.0501</t>
  </si>
  <si>
    <t>Chemistry, General</t>
  </si>
  <si>
    <t>Chemistry</t>
  </si>
  <si>
    <t>M.S.</t>
  </si>
  <si>
    <t>04.0401</t>
  </si>
  <si>
    <t>Environmental Design / Architecture</t>
  </si>
  <si>
    <t>Environmental Design</t>
  </si>
  <si>
    <t>1. Alabama A&amp;M University</t>
  </si>
  <si>
    <t>1. Troy University
2. University of Alabama</t>
  </si>
  <si>
    <t>1. Jacksonville State University
2. Troy University
3. University of Alabama
4. University of Montevallo</t>
  </si>
  <si>
    <t>1. University of Alabama</t>
  </si>
  <si>
    <t>1. Alabama State University
2. Jacksonville State University
3. University of West Alabama</t>
  </si>
  <si>
    <t xml:space="preserve">1. Jacksonville State University
2. University of Alabama
3. University of Alabama at Birmingham
4. University of Alabama in Huntsville
5. University of Montevallo
6. University of North Alabama
7. University of South Alabama
</t>
  </si>
  <si>
    <t xml:space="preserve">1. Alabama A&amp;M University
2. Alabama State University
3. Athens State University
4. Auburn University at Montgomery
5. Jacksonville State University
6. Troy University
7. University of Alabama
8. University of Alabama at Birmingham
9. University of Alabama in Huntsville
10. University of Montevallo
11. University of North Alabama
12. University of South Alabama
13. University of West Alabama
</t>
  </si>
  <si>
    <t xml:space="preserve">1. Troy University
2. University of Alabama in Huntsville
3. University of Montevallo
4. University of North Alabama
</t>
  </si>
  <si>
    <t>1. University of Alabama
2. University of Alabama at Birmingham</t>
  </si>
  <si>
    <t xml:space="preserve">1. Alabama A&amp;M University
2. Alabama State University
3. Athens State University
4. Jacksonville State University
5. Troy University
6. University of Alabama
7. University of Alabama at Birmingham
8. University of Alabama in Huntsville
9. University of Montevallo
10. University of North Alabama
11. University of South Alabama
12. University of West Alabama
</t>
  </si>
  <si>
    <t xml:space="preserve">1. University of Alabama
2. University of Alabama at Birmingham
3. University of Alabama in Huntsville
</t>
  </si>
  <si>
    <t xml:space="preserve">1. Alabama A&amp;M University
2. Alabama State University
3. Auburn University at Montgomery
4. Jacksonville State University
5. Troy University, University of Alabama
6. University of Alabama at Birmingham
7. University of Montevallo
8. University of North Alabama
9. University of South Alabama
10. University of West Alabama
</t>
  </si>
  <si>
    <t xml:space="preserve">1. Alabama State University
2. University of Alabama (joint)
3. Univ. of Alabama at Birmingham (joint)
</t>
  </si>
  <si>
    <t>Current as of March 28, 2008</t>
  </si>
  <si>
    <t xml:space="preserve">Notes: </t>
  </si>
  <si>
    <t>Norms for research institutions exclude outliers and may not sum to reported totals.</t>
  </si>
  <si>
    <t xml:space="preserve"> - Undergraduate Organized Class Sections per FTE Faculty Member (excluding labs)</t>
  </si>
  <si>
    <t xml:space="preserve"> - Graduate Organized Class Sections per FTE Faculty Member (excluding labs)</t>
  </si>
  <si>
    <t>Table F1. FACULTY COUNTS AND TENURE STATUS</t>
  </si>
  <si>
    <t>Table F2. FULL-TIME FACULTY BY RANK,</t>
  </si>
  <si>
    <t>TENURE STATUS, AND SEX</t>
  </si>
  <si>
    <t>Table F3. FULL-TIME FACULTY BY AGE AND YEARS OF SERVICE</t>
  </si>
  <si>
    <t>AUBURN UNIVERSITY AND PEER RESEARCH UNIVERSITY NORMS</t>
  </si>
  <si>
    <t>TABLE C. ALABAMA COMMISSION ON HIGHER EDUCATION PROGRAM INVENTORY</t>
  </si>
  <si>
    <t>TABLE D1. PERCENT CREDIT HOURS AND ORGANIZED CLASS SECTIONS TAUGHT</t>
  </si>
  <si>
    <t>TABLE D2. DISTRIBUTION OF FACULTY TEACHING EFFORT</t>
  </si>
  <si>
    <t>TABLE D3. CREDIT HOURS, ORGANIZED CLASS SECTIONS AND FTE STUDENTS TAUGHT</t>
  </si>
  <si>
    <t>Of credit-hours taught, percent taught by supplemental faculty:</t>
  </si>
  <si>
    <t>Of organized class sections taught, percent taught by supplemental faculty:</t>
  </si>
  <si>
    <t>Graduate Assistants teaching credit-bearing courses</t>
  </si>
  <si>
    <t>Teaching Assistants teaching credit-bearing courses</t>
  </si>
  <si>
    <t>Of organized class sections taught, percent taught by teaching assistants teaching credit-bearing courses:</t>
  </si>
  <si>
    <t>Of credit-hours taught, percent taught by teaching assistants teaching credit-bearing courses:</t>
  </si>
  <si>
    <t>Teaching Assistants Teaching Credit-Bearing Courses</t>
  </si>
  <si>
    <t xml:space="preserve"> - Teaching Assistants Teaching Credit-Bearing Courses</t>
  </si>
  <si>
    <t>2009F</t>
  </si>
  <si>
    <t>and for whom scores were available. ACT means include converted SAT scores.</t>
  </si>
  <si>
    <t>2009M</t>
  </si>
  <si>
    <t>2009S</t>
  </si>
  <si>
    <t>PHD</t>
  </si>
  <si>
    <t>2009-10</t>
  </si>
  <si>
    <t>PhD</t>
  </si>
  <si>
    <t>2010F</t>
  </si>
  <si>
    <t>Alabama A&amp;M University</t>
  </si>
  <si>
    <t>B</t>
  </si>
  <si>
    <t>D</t>
  </si>
  <si>
    <t>Alabama State University</t>
  </si>
  <si>
    <t>Athens State University</t>
  </si>
  <si>
    <t>Auburn University at Montgomery</t>
  </si>
  <si>
    <t>Institution</t>
  </si>
  <si>
    <t>Jacksonville State University</t>
  </si>
  <si>
    <t>Troy University</t>
  </si>
  <si>
    <t>University of Alabama</t>
  </si>
  <si>
    <t>University of Alabama at Birmingham</t>
  </si>
  <si>
    <t>University of Alabama in Huntsville</t>
  </si>
  <si>
    <t>University of Montevallo</t>
  </si>
  <si>
    <t>University of North Alabama</t>
  </si>
  <si>
    <t>University of South Alabama</t>
  </si>
  <si>
    <t>University of West Alabama</t>
  </si>
  <si>
    <t>2010-11</t>
  </si>
  <si>
    <t>2011F</t>
  </si>
  <si>
    <t>2011S</t>
  </si>
  <si>
    <t>2010S</t>
  </si>
  <si>
    <t>2011M</t>
  </si>
  <si>
    <t>2010M</t>
  </si>
  <si>
    <t>PROFESSOR</t>
  </si>
  <si>
    <t>ASSOCIATE PROFESSOR</t>
  </si>
  <si>
    <t>ASSISTANT PROFESSOR</t>
  </si>
  <si>
    <t>AU %
Region</t>
  </si>
  <si>
    <t>Source: Oklahoma State University Faculty Salary Survey by Discipline</t>
  </si>
  <si>
    <t>Undergraduate</t>
  </si>
  <si>
    <t>Graduate</t>
  </si>
  <si>
    <t>*SR includes students classified as SR, 5YR, and 2D</t>
  </si>
  <si>
    <t>BS</t>
  </si>
  <si>
    <t>All data are means of students enrolled in departmental curricula for the given term</t>
  </si>
  <si>
    <t>2011-12</t>
  </si>
  <si>
    <t>2012F</t>
  </si>
  <si>
    <t>2012M</t>
  </si>
  <si>
    <t>2012S</t>
  </si>
  <si>
    <t>Instructor/</t>
  </si>
  <si>
    <t>Lecturer</t>
  </si>
  <si>
    <t>INSTRUCTOR/LECTURER</t>
  </si>
  <si>
    <t xml:space="preserve">Note: </t>
  </si>
  <si>
    <t>Starting in Fall 2012, new GRE scores are converted to the old (200-800) scale.</t>
  </si>
  <si>
    <t>TABLE S4. ACADEMIC QUALIFICATIONS OF ENROLLED STUDENTS,</t>
  </si>
  <si>
    <t>2013F</t>
  </si>
  <si>
    <t>2008-09 THROUGH 2012-13</t>
  </si>
  <si>
    <t>2012-13</t>
  </si>
  <si>
    <t>SCHOOL OF FORESTRY AND WILDLIFE SCIENCES</t>
  </si>
  <si>
    <t xml:space="preserve"> </t>
  </si>
  <si>
    <t>Teaching Assistants Teaching Non Credit-Bearing Courses</t>
  </si>
  <si>
    <t xml:space="preserve"> - Teaching Assistants Teaching Non Credit-Bearing Courses</t>
  </si>
  <si>
    <t>Table F4. FACULTY SALARIES: AUBURN AND REGIONAL PEERS, BY RANK</t>
  </si>
  <si>
    <t>Regional Peers</t>
  </si>
  <si>
    <t>Institutions included in "Regional Peers" are the 24 public flagship universities in the SREB region that Auburn University uses for benchmarks.</t>
  </si>
  <si>
    <t>1a)</t>
  </si>
  <si>
    <t>3a)</t>
  </si>
  <si>
    <t>2a)</t>
  </si>
  <si>
    <t>RELATIVE TO FACULTY AT 41 DEPARTMENTS OF FOREST RESOURCES/FORESTRY</t>
  </si>
  <si>
    <t>Scholarly Output Variable Description</t>
  </si>
  <si>
    <t xml:space="preserve"> Rank</t>
  </si>
  <si>
    <t xml:space="preserve"> Percentile</t>
  </si>
  <si>
    <t xml:space="preserve"> Z-Scores</t>
  </si>
  <si>
    <t xml:space="preserve"> Totals</t>
  </si>
  <si>
    <t>Number of Faculty With an Article</t>
  </si>
  <si>
    <t>Dollars per Grant</t>
  </si>
  <si>
    <t>Number of Faculty Members With a Citation</t>
  </si>
  <si>
    <t>Number of Faculty</t>
  </si>
  <si>
    <t>Total Articles</t>
  </si>
  <si>
    <t>Articles per Faculty Member</t>
  </si>
  <si>
    <t>Number of Faculty Members With an Award</t>
  </si>
  <si>
    <t>Percentage of Faculty With an Article</t>
  </si>
  <si>
    <t>Total Awards</t>
  </si>
  <si>
    <t>Total Citations</t>
  </si>
  <si>
    <t>Articles per Author</t>
  </si>
  <si>
    <t>Total Grant Dollars</t>
  </si>
  <si>
    <t>Percentage of Authors With a Citation</t>
  </si>
  <si>
    <t>Number of Faculty Members With a Grant</t>
  </si>
  <si>
    <t>Percentage of Faculty With a Citation</t>
  </si>
  <si>
    <t>Total Number of Grants</t>
  </si>
  <si>
    <t>Awards per Faculty Member</t>
  </si>
  <si>
    <t>Percentage of Faculty With an Award</t>
  </si>
  <si>
    <t>Grant Dollars per Faculty Member</t>
  </si>
  <si>
    <t>Citations per Faculty Member</t>
  </si>
  <si>
    <t>Percentage of Faculty With a Grant</t>
  </si>
  <si>
    <t>Citations per Publication</t>
  </si>
  <si>
    <t>Grants per Faculty Member</t>
  </si>
  <si>
    <t>Source: Academic Analytics, FSP Data Set, 2011.05.031</t>
  </si>
  <si>
    <t>Date Ranges for Data:</t>
  </si>
  <si>
    <t>Faculty: As of November 1, 2011</t>
  </si>
  <si>
    <t>Journal Articles: 2008-2011</t>
  </si>
  <si>
    <t>Citations: 2007-2011</t>
  </si>
  <si>
    <t>Conference Proceedings: 2008-2011</t>
  </si>
  <si>
    <t>Books: 2003-2011</t>
  </si>
  <si>
    <t>Grants: 2007-2011</t>
  </si>
  <si>
    <t>Awards: Varies by award, previous 10-50 years</t>
  </si>
  <si>
    <t>TABLE FSP2. RECENT FACULTY SCHOLARLY PRODUCTIVITY</t>
  </si>
  <si>
    <t>TABLE FSP1. RECENT FACULTY SCHOLARLY PRODUCTIVITY</t>
  </si>
  <si>
    <t>NOTE:  Norms for research institutions exclude outliers and may not sum to reported totals.</t>
  </si>
  <si>
    <t>DEPARTMENT</t>
  </si>
  <si>
    <t>2009-10 THROUGH 2013-14</t>
  </si>
  <si>
    <t>Headcount and FTE Faculty for DEPARTMENT</t>
  </si>
  <si>
    <t>Headcount and FTE Faculty For DEPARTMENT</t>
  </si>
  <si>
    <t xml:space="preserve">Budgeted Instructional Positions (All FTE positions) </t>
  </si>
  <si>
    <t>Tenure Status of Full-Time Faculty of the DEPARTMENT</t>
  </si>
  <si>
    <t>Tenure Status of Full-Time Faculty of DEPARTMENT</t>
  </si>
  <si>
    <t>COLLEGE</t>
  </si>
  <si>
    <t>ALL DEPARTMENT FACULTY</t>
  </si>
  <si>
    <t>Distribution of Full-Time Faculty by Years of Service for the DEPARTMENT</t>
  </si>
  <si>
    <t>Distribution of Full-Time Faculty by age for the DEPARTMENT</t>
  </si>
  <si>
    <t>2012-14</t>
  </si>
  <si>
    <t>TABLE S1. ENROLLMENT BY LEVEL, 2010 - 2014</t>
  </si>
  <si>
    <t>2014F</t>
  </si>
  <si>
    <t>2014M</t>
  </si>
  <si>
    <t>2013M</t>
  </si>
  <si>
    <t>2014S</t>
  </si>
  <si>
    <t>2013S</t>
  </si>
  <si>
    <t>TABLE S2. CREDIT HOURS AND WEIGHTED CREDIT HOURS, 2009-13</t>
  </si>
  <si>
    <t>TABLE S3. DEGREES AWARDED BY LEVEL, 2009-10 - 2013-14</t>
  </si>
  <si>
    <t xml:space="preserve">  2013-14</t>
  </si>
  <si>
    <t>FALL TERMS, 2010 THROUGH 2014</t>
  </si>
  <si>
    <t>Current as of September dd, yyyy</t>
  </si>
  <si>
    <t xml:space="preserve">  TITLE                           (CIP #.####)</t>
  </si>
  <si>
    <t>BY FACULTY TYPE, FALL 2012</t>
  </si>
  <si>
    <t>TITLE (CIP #.##)</t>
  </si>
  <si>
    <t>Research
Institutions
(N=??)</t>
  </si>
  <si>
    <t>BY TYPE AND LEVEL OF INSTRUCTION, FALL 2012</t>
  </si>
  <si>
    <t>BY TYPE OF FACULTY MEMBER, FALL 2012</t>
  </si>
  <si>
    <t>TABLE D4. INSTRUCTIONAL COST RATIOS AND EXPENDITURE DATA, 2012-13</t>
  </si>
  <si>
    <t>RELATIVE TO FACULTY AT 23 DEPARTMENTS OF DEPARTMENT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</si>
</sst>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_(* #,##0_);_(* \(#,##0\);_(* &quot;-&quot;??_);_(@_)"/>
    <numFmt numFmtId="166" formatCode="&quot;$&quot;#,##0"/>
    <numFmt numFmtId="167" formatCode="0.0%"/>
  </numFmts>
  <fonts count="15" x14ac:knownFonts="1">
    <font>
      <sz val="10"/>
      <name val="Arial"/>
    </font>
    <font>
      <sz val="11"/>
      <color theme="1"/>
      <name val="Calibri"/>
      <family val="2"/>
      <scheme val="minor"/>
    </font>
    <font>
      <sz val="10"/>
      <name val="Arial"/>
      <family val="2"/>
    </font>
    <font>
      <b/>
      <sz val="12"/>
      <name val="Arial"/>
      <family val="2"/>
    </font>
    <font>
      <b/>
      <sz val="10"/>
      <name val="Arial"/>
      <family val="2"/>
    </font>
    <font>
      <b/>
      <i/>
      <sz val="10"/>
      <name val="Arial"/>
      <family val="2"/>
    </font>
    <font>
      <sz val="8"/>
      <name val="Arial"/>
      <family val="2"/>
    </font>
    <font>
      <sz val="10"/>
      <name val="Arial"/>
      <family val="2"/>
    </font>
    <font>
      <u/>
      <sz val="10"/>
      <name val="Arial"/>
      <family val="2"/>
    </font>
    <font>
      <i/>
      <sz val="10"/>
      <name val="Arial"/>
      <family val="2"/>
    </font>
    <font>
      <sz val="10"/>
      <color indexed="8"/>
      <name val="Arial"/>
      <family val="2"/>
    </font>
    <font>
      <sz val="8"/>
      <name val="Arial"/>
      <family val="2"/>
    </font>
    <font>
      <sz val="10"/>
      <name val="Arial"/>
      <family val="2"/>
    </font>
    <font>
      <b/>
      <sz val="10"/>
      <name val="Wingdings"/>
      <charset val="2"/>
    </font>
    <font>
      <b/>
      <i/>
      <sz val="12"/>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theme="0" tint="-4.9989318521683403E-2"/>
        <bgColor indexed="64"/>
      </patternFill>
    </fill>
    <fill>
      <patternFill patternType="solid">
        <fgColor theme="0" tint="-0.249977111117893"/>
        <bgColor indexed="64"/>
      </patternFill>
    </fill>
  </fills>
  <borders count="28">
    <border>
      <left/>
      <right/>
      <top/>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medium">
        <color indexed="64"/>
      </left>
      <right style="medium">
        <color indexed="64"/>
      </right>
      <top style="medium">
        <color indexed="64"/>
      </top>
      <bottom style="medium">
        <color indexed="64"/>
      </bottom>
      <diagonal/>
    </border>
    <border>
      <left style="thin">
        <color indexed="22"/>
      </left>
      <right/>
      <top style="thin">
        <color indexed="22"/>
      </top>
      <bottom style="thin">
        <color indexed="22"/>
      </bottom>
      <diagonal/>
    </border>
    <border>
      <left style="thin">
        <color indexed="22"/>
      </left>
      <right style="thin">
        <color indexed="22"/>
      </right>
      <top/>
      <bottom/>
      <diagonal/>
    </border>
    <border>
      <left/>
      <right/>
      <top style="thin">
        <color indexed="2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2"/>
      </left>
      <right style="thin">
        <color indexed="22"/>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22"/>
      </left>
      <right/>
      <top/>
      <bottom style="thin">
        <color indexed="22"/>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22"/>
      </left>
      <right style="thin">
        <color indexed="22"/>
      </right>
      <top style="thin">
        <color indexed="64"/>
      </top>
      <bottom style="thin">
        <color indexed="22"/>
      </bottom>
      <diagonal/>
    </border>
    <border>
      <left/>
      <right style="thin">
        <color indexed="22"/>
      </right>
      <top style="thin">
        <color indexed="22"/>
      </top>
      <bottom style="thin">
        <color indexed="22"/>
      </bottom>
      <diagonal/>
    </border>
  </borders>
  <cellStyleXfs count="8">
    <xf numFmtId="0" fontId="0" fillId="0" borderId="0"/>
    <xf numFmtId="43" fontId="2" fillId="0" borderId="0" applyFont="0" applyFill="0" applyBorder="0" applyAlignment="0" applyProtection="0"/>
    <xf numFmtId="0" fontId="7" fillId="0" borderId="0"/>
    <xf numFmtId="9" fontId="1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1" fillId="0" borderId="0"/>
  </cellStyleXfs>
  <cellXfs count="356">
    <xf numFmtId="0" fontId="0" fillId="0" borderId="0" xfId="0"/>
    <xf numFmtId="0" fontId="3" fillId="2" borderId="0" xfId="0" applyFont="1" applyFill="1" applyAlignment="1">
      <alignment horizontal="centerContinuous" vertical="center"/>
    </xf>
    <xf numFmtId="0" fontId="0" fillId="2" borderId="0" xfId="0" applyFill="1" applyAlignment="1">
      <alignment horizontal="centerContinuous" vertical="center"/>
    </xf>
    <xf numFmtId="0" fontId="0" fillId="0" borderId="0" xfId="0" applyAlignment="1">
      <alignment vertical="center"/>
    </xf>
    <xf numFmtId="0" fontId="0" fillId="2" borderId="0" xfId="0" applyFill="1" applyAlignment="1">
      <alignment vertical="center"/>
    </xf>
    <xf numFmtId="0" fontId="4" fillId="2" borderId="0" xfId="0" applyFont="1" applyFill="1" applyAlignment="1">
      <alignment horizontal="center" vertical="center"/>
    </xf>
    <xf numFmtId="0" fontId="4" fillId="2" borderId="0" xfId="0" applyFont="1" applyFill="1" applyAlignment="1">
      <alignment vertical="center"/>
    </xf>
    <xf numFmtId="0" fontId="3" fillId="2" borderId="0" xfId="0" applyFont="1" applyFill="1" applyAlignment="1">
      <alignment horizontal="centerContinuous"/>
    </xf>
    <xf numFmtId="0" fontId="0" fillId="2" borderId="0" xfId="0" applyFill="1" applyAlignment="1">
      <alignment horizontal="centerContinuous"/>
    </xf>
    <xf numFmtId="0" fontId="4" fillId="2" borderId="0" xfId="0" applyFont="1" applyFill="1" applyAlignment="1">
      <alignment horizontal="center"/>
    </xf>
    <xf numFmtId="0" fontId="0" fillId="2" borderId="0" xfId="0" applyFill="1" applyAlignment="1">
      <alignment horizontal="right" indent="1"/>
    </xf>
    <xf numFmtId="0" fontId="4" fillId="0" borderId="0" xfId="0" applyFont="1" applyAlignment="1">
      <alignment horizontal="centerContinuous"/>
    </xf>
    <xf numFmtId="0" fontId="0" fillId="0" borderId="0" xfId="0" applyAlignment="1">
      <alignment horizontal="centerContinuous"/>
    </xf>
    <xf numFmtId="0" fontId="4" fillId="3" borderId="3" xfId="0" applyFont="1" applyFill="1" applyBorder="1" applyAlignment="1">
      <alignment horizontal="center" vertical="center"/>
    </xf>
    <xf numFmtId="0" fontId="4" fillId="2" borderId="4" xfId="0" applyFont="1" applyFill="1" applyBorder="1" applyAlignment="1">
      <alignment horizontal="center" vertical="center"/>
    </xf>
    <xf numFmtId="0" fontId="0" fillId="0" borderId="0" xfId="0" applyAlignment="1">
      <alignment horizontal="centerContinuous" vertical="center"/>
    </xf>
    <xf numFmtId="0" fontId="5" fillId="2" borderId="4" xfId="0" applyFont="1" applyFill="1" applyBorder="1" applyAlignment="1">
      <alignment horizontal="center" vertical="center"/>
    </xf>
    <xf numFmtId="0" fontId="4" fillId="3" borderId="3" xfId="0" applyFont="1" applyFill="1" applyBorder="1" applyAlignment="1">
      <alignment horizontal="center"/>
    </xf>
    <xf numFmtId="0" fontId="0" fillId="0" borderId="1" xfId="0" applyBorder="1"/>
    <xf numFmtId="0" fontId="7" fillId="0" borderId="1" xfId="0" applyFont="1" applyBorder="1" applyAlignment="1"/>
    <xf numFmtId="0" fontId="0" fillId="0" borderId="1" xfId="0" applyBorder="1" applyAlignment="1">
      <alignment horizontal="right" indent="1"/>
    </xf>
    <xf numFmtId="0" fontId="0" fillId="0" borderId="1" xfId="0" quotePrefix="1" applyBorder="1" applyAlignment="1">
      <alignment horizontal="right" indent="1"/>
    </xf>
    <xf numFmtId="0" fontId="4" fillId="0" borderId="1" xfId="0" applyFont="1" applyBorder="1"/>
    <xf numFmtId="0" fontId="0" fillId="0" borderId="1" xfId="0" quotePrefix="1" applyBorder="1"/>
    <xf numFmtId="2" fontId="0" fillId="0" borderId="1" xfId="0" applyNumberFormat="1" applyBorder="1" applyAlignment="1">
      <alignment horizontal="right" indent="1"/>
    </xf>
    <xf numFmtId="0" fontId="7" fillId="0" borderId="1" xfId="0" applyFont="1" applyBorder="1"/>
    <xf numFmtId="1" fontId="0" fillId="0" borderId="1" xfId="0" applyNumberFormat="1" applyBorder="1" applyAlignment="1">
      <alignment horizontal="right" indent="1"/>
    </xf>
    <xf numFmtId="0" fontId="0" fillId="0" borderId="4" xfId="0" applyBorder="1"/>
    <xf numFmtId="164" fontId="0" fillId="0" borderId="1" xfId="0" applyNumberFormat="1" applyBorder="1" applyAlignment="1">
      <alignment horizontal="right" indent="1"/>
    </xf>
    <xf numFmtId="0" fontId="7" fillId="0" borderId="1" xfId="0" quotePrefix="1" applyFont="1" applyBorder="1"/>
    <xf numFmtId="0" fontId="3" fillId="0" borderId="0" xfId="0" applyFont="1" applyAlignment="1">
      <alignment horizontal="centerContinuous"/>
    </xf>
    <xf numFmtId="49" fontId="4" fillId="3" borderId="3" xfId="0" applyNumberFormat="1" applyFont="1" applyFill="1" applyBorder="1" applyAlignment="1">
      <alignment horizontal="center"/>
    </xf>
    <xf numFmtId="0" fontId="4" fillId="3" borderId="3" xfId="0" applyNumberFormat="1" applyFont="1" applyFill="1" applyBorder="1" applyAlignment="1">
      <alignment horizontal="center"/>
    </xf>
    <xf numFmtId="0" fontId="4" fillId="0" borderId="0" xfId="0" applyNumberFormat="1" applyFont="1" applyBorder="1" applyAlignment="1">
      <alignment horizontal="centerContinuous"/>
    </xf>
    <xf numFmtId="49" fontId="0" fillId="0" borderId="0" xfId="0" applyNumberFormat="1" applyBorder="1" applyAlignment="1">
      <alignment horizontal="center"/>
    </xf>
    <xf numFmtId="0" fontId="0" fillId="0" borderId="0" xfId="0" applyNumberFormat="1" applyBorder="1"/>
    <xf numFmtId="0" fontId="0" fillId="0" borderId="0" xfId="0" applyNumberFormat="1" applyBorder="1" applyAlignment="1">
      <alignment horizontal="center"/>
    </xf>
    <xf numFmtId="49" fontId="4" fillId="0" borderId="0" xfId="0" applyNumberFormat="1" applyFont="1" applyBorder="1" applyAlignment="1">
      <alignment horizontal="centerContinuous"/>
    </xf>
    <xf numFmtId="0" fontId="0" fillId="0" borderId="0" xfId="0" applyNumberFormat="1" applyBorder="1" applyAlignment="1">
      <alignment horizontal="centerContinuous"/>
    </xf>
    <xf numFmtId="0" fontId="0" fillId="3" borderId="3" xfId="0" applyNumberFormat="1" applyFill="1" applyBorder="1" applyAlignment="1">
      <alignment horizontal="center"/>
    </xf>
    <xf numFmtId="49" fontId="4" fillId="0" borderId="4" xfId="0" applyNumberFormat="1" applyFont="1" applyBorder="1" applyAlignment="1">
      <alignment horizontal="center"/>
    </xf>
    <xf numFmtId="0" fontId="4" fillId="0" borderId="4" xfId="0" applyNumberFormat="1" applyFont="1" applyBorder="1"/>
    <xf numFmtId="0" fontId="4" fillId="0" borderId="4" xfId="0" applyNumberFormat="1" applyFont="1" applyBorder="1" applyAlignment="1">
      <alignment horizontal="center"/>
    </xf>
    <xf numFmtId="0" fontId="0" fillId="0" borderId="4" xfId="0" applyNumberFormat="1" applyBorder="1"/>
    <xf numFmtId="49" fontId="0" fillId="0" borderId="1" xfId="0" applyNumberFormat="1" applyBorder="1" applyAlignment="1">
      <alignment horizontal="right" vertical="top" indent="1"/>
    </xf>
    <xf numFmtId="0" fontId="7" fillId="0" borderId="1" xfId="0" applyNumberFormat="1" applyFont="1" applyBorder="1" applyAlignment="1">
      <alignment vertical="top"/>
    </xf>
    <xf numFmtId="0" fontId="4" fillId="0" borderId="1" xfId="0" applyNumberFormat="1" applyFont="1" applyBorder="1" applyAlignment="1">
      <alignment horizontal="center" vertical="top"/>
    </xf>
    <xf numFmtId="0" fontId="0" fillId="0" borderId="1" xfId="0" applyNumberFormat="1" applyBorder="1" applyAlignment="1">
      <alignment vertical="top"/>
    </xf>
    <xf numFmtId="0" fontId="0" fillId="0" borderId="1" xfId="0" applyNumberFormat="1" applyBorder="1" applyAlignment="1">
      <alignment horizontal="left" vertical="top" indent="1"/>
    </xf>
    <xf numFmtId="164" fontId="0" fillId="0" borderId="0" xfId="0" applyNumberFormat="1" applyAlignment="1">
      <alignment horizontal="centerContinuous"/>
    </xf>
    <xf numFmtId="164" fontId="0" fillId="0" borderId="0" xfId="0" applyNumberFormat="1"/>
    <xf numFmtId="0" fontId="9" fillId="2" borderId="0" xfId="0" applyFont="1" applyFill="1" applyAlignment="1">
      <alignment horizontal="centerContinuous" vertical="center"/>
    </xf>
    <xf numFmtId="0" fontId="9" fillId="2" borderId="0" xfId="0" applyFont="1" applyFill="1" applyAlignment="1">
      <alignment vertical="center"/>
    </xf>
    <xf numFmtId="0" fontId="9" fillId="0" borderId="0" xfId="0" applyFont="1" applyAlignment="1">
      <alignment vertical="center"/>
    </xf>
    <xf numFmtId="0" fontId="4" fillId="0" borderId="0" xfId="0" applyFont="1" applyAlignment="1">
      <alignment horizontal="centerContinuous" wrapText="1"/>
    </xf>
    <xf numFmtId="164" fontId="0" fillId="0" borderId="4" xfId="0" applyNumberFormat="1" applyBorder="1"/>
    <xf numFmtId="49" fontId="7" fillId="0" borderId="1" xfId="0" applyNumberFormat="1" applyFont="1" applyBorder="1" applyAlignment="1">
      <alignment horizontal="right" vertical="top" indent="1"/>
    </xf>
    <xf numFmtId="0" fontId="7" fillId="0" borderId="1" xfId="0" applyNumberFormat="1" applyFont="1" applyBorder="1" applyAlignment="1">
      <alignment horizontal="left" vertical="top" indent="1"/>
    </xf>
    <xf numFmtId="0" fontId="7" fillId="0" borderId="1" xfId="0" applyNumberFormat="1" applyFont="1" applyBorder="1" applyAlignment="1">
      <alignment vertical="top" wrapText="1"/>
    </xf>
    <xf numFmtId="0" fontId="10" fillId="0" borderId="1" xfId="0" quotePrefix="1" applyFont="1" applyBorder="1" applyAlignment="1">
      <alignment vertical="top"/>
    </xf>
    <xf numFmtId="0" fontId="4" fillId="3" borderId="3" xfId="0" applyNumberFormat="1" applyFont="1" applyFill="1" applyBorder="1" applyAlignment="1">
      <alignment horizontal="center" wrapText="1"/>
    </xf>
    <xf numFmtId="0" fontId="5" fillId="2" borderId="1" xfId="0" applyFont="1" applyFill="1" applyBorder="1" applyAlignment="1">
      <alignment horizontal="right" vertical="center" indent="1"/>
    </xf>
    <xf numFmtId="1" fontId="0" fillId="0" borderId="8" xfId="0" applyNumberFormat="1" applyBorder="1" applyAlignment="1">
      <alignment horizontal="right" indent="1"/>
    </xf>
    <xf numFmtId="0" fontId="4" fillId="3" borderId="3" xfId="0" applyFont="1" applyFill="1" applyBorder="1" applyAlignment="1">
      <alignment horizontal="center" vertical="center" wrapText="1"/>
    </xf>
    <xf numFmtId="0" fontId="10" fillId="0" borderId="1" xfId="0" applyFont="1" applyBorder="1" applyAlignment="1">
      <alignment vertical="top"/>
    </xf>
    <xf numFmtId="0" fontId="10" fillId="0" borderId="1" xfId="0" applyFont="1" applyBorder="1" applyAlignment="1">
      <alignment vertical="top" wrapText="1"/>
    </xf>
    <xf numFmtId="0" fontId="7" fillId="0" borderId="0" xfId="0" applyFont="1" applyFill="1" applyBorder="1"/>
    <xf numFmtId="0" fontId="7" fillId="0" borderId="0" xfId="0" applyFont="1" applyFill="1" applyBorder="1" applyAlignment="1">
      <alignment horizontal="left" indent="5"/>
    </xf>
    <xf numFmtId="0" fontId="3" fillId="2" borderId="0" xfId="2" applyFont="1" applyFill="1" applyAlignment="1">
      <alignment horizontal="centerContinuous" vertical="center"/>
    </xf>
    <xf numFmtId="0" fontId="7" fillId="2" borderId="0" xfId="2" applyFill="1" applyAlignment="1">
      <alignment horizontal="centerContinuous" vertical="center"/>
    </xf>
    <xf numFmtId="0" fontId="7" fillId="0" borderId="0" xfId="2"/>
    <xf numFmtId="0" fontId="7" fillId="0" borderId="0" xfId="2" applyAlignment="1">
      <alignment vertical="center"/>
    </xf>
    <xf numFmtId="0" fontId="4" fillId="2" borderId="0" xfId="2" quotePrefix="1" applyFont="1" applyFill="1" applyAlignment="1">
      <alignment horizontal="right" vertical="center"/>
    </xf>
    <xf numFmtId="0" fontId="7" fillId="2" borderId="0" xfId="2" applyFill="1" applyAlignment="1">
      <alignment vertical="center"/>
    </xf>
    <xf numFmtId="0" fontId="4" fillId="2" borderId="0" xfId="2" applyFont="1" applyFill="1" applyAlignment="1">
      <alignment horizontal="left" vertical="center"/>
    </xf>
    <xf numFmtId="0" fontId="4" fillId="2" borderId="0" xfId="2" applyFont="1" applyFill="1" applyAlignment="1">
      <alignment horizontal="center" vertical="center"/>
    </xf>
    <xf numFmtId="0" fontId="4" fillId="2" borderId="0" xfId="2" applyFont="1" applyFill="1" applyAlignment="1">
      <alignment vertical="center"/>
    </xf>
    <xf numFmtId="0" fontId="4" fillId="2" borderId="0" xfId="2" applyFont="1" applyFill="1" applyBorder="1" applyAlignment="1">
      <alignment horizontal="center" vertical="center"/>
    </xf>
    <xf numFmtId="0" fontId="4" fillId="3" borderId="3" xfId="2" applyFont="1" applyFill="1" applyBorder="1" applyAlignment="1">
      <alignment horizontal="centerContinuous" vertical="center"/>
    </xf>
    <xf numFmtId="0" fontId="4" fillId="3" borderId="3" xfId="2" applyFont="1" applyFill="1" applyBorder="1" applyAlignment="1">
      <alignment horizontal="center" vertical="center"/>
    </xf>
    <xf numFmtId="0" fontId="4" fillId="2" borderId="4" xfId="2" applyFont="1" applyFill="1" applyBorder="1" applyAlignment="1">
      <alignment horizontal="center" vertical="center"/>
    </xf>
    <xf numFmtId="1" fontId="4" fillId="2" borderId="4" xfId="2" applyNumberFormat="1" applyFont="1" applyFill="1" applyBorder="1" applyAlignment="1">
      <alignment horizontal="right" vertical="center" indent="1"/>
    </xf>
    <xf numFmtId="0" fontId="4" fillId="2" borderId="1" xfId="2" applyFont="1" applyFill="1" applyBorder="1" applyAlignment="1">
      <alignment horizontal="center" vertical="center"/>
    </xf>
    <xf numFmtId="1" fontId="4" fillId="2" borderId="1" xfId="2" applyNumberFormat="1" applyFont="1" applyFill="1" applyBorder="1" applyAlignment="1">
      <alignment horizontal="right" vertical="center" indent="1"/>
    </xf>
    <xf numFmtId="0" fontId="7" fillId="2" borderId="0" xfId="2" applyFill="1" applyAlignment="1">
      <alignment horizontal="right" vertical="center" indent="1"/>
    </xf>
    <xf numFmtId="0" fontId="7" fillId="2" borderId="0" xfId="2" applyFill="1" applyAlignment="1">
      <alignment horizontal="right" vertical="center"/>
    </xf>
    <xf numFmtId="0" fontId="4" fillId="3" borderId="9" xfId="2" applyFont="1" applyFill="1" applyBorder="1" applyAlignment="1">
      <alignment horizontal="center" vertical="center"/>
    </xf>
    <xf numFmtId="0" fontId="4" fillId="3" borderId="10" xfId="2" applyFont="1" applyFill="1" applyBorder="1" applyAlignment="1">
      <alignment horizontal="center" vertical="center"/>
    </xf>
    <xf numFmtId="2" fontId="4" fillId="2" borderId="11" xfId="2" applyNumberFormat="1" applyFont="1" applyFill="1" applyBorder="1" applyAlignment="1">
      <alignment horizontal="right" vertical="center" indent="1"/>
    </xf>
    <xf numFmtId="2" fontId="4" fillId="2" borderId="1" xfId="2" applyNumberFormat="1" applyFont="1" applyFill="1" applyBorder="1" applyAlignment="1">
      <alignment horizontal="right" vertical="center" indent="1"/>
    </xf>
    <xf numFmtId="0" fontId="4" fillId="3" borderId="12" xfId="2" applyFont="1" applyFill="1" applyBorder="1" applyAlignment="1">
      <alignment horizontal="centerContinuous" vertical="center"/>
    </xf>
    <xf numFmtId="0" fontId="4" fillId="3" borderId="2" xfId="2" applyFont="1" applyFill="1" applyBorder="1" applyAlignment="1">
      <alignment horizontal="centerContinuous" vertical="center"/>
    </xf>
    <xf numFmtId="0" fontId="4" fillId="3" borderId="13" xfId="2" applyFont="1" applyFill="1" applyBorder="1" applyAlignment="1">
      <alignment horizontal="centerContinuous" vertical="center"/>
    </xf>
    <xf numFmtId="0" fontId="4" fillId="3" borderId="14" xfId="2" applyFont="1" applyFill="1" applyBorder="1" applyAlignment="1">
      <alignment horizontal="center" vertical="center"/>
    </xf>
    <xf numFmtId="9" fontId="5" fillId="2" borderId="4" xfId="2" applyNumberFormat="1" applyFont="1" applyFill="1" applyBorder="1" applyAlignment="1">
      <alignment horizontal="right" vertical="center" indent="1"/>
    </xf>
    <xf numFmtId="0" fontId="7" fillId="0" borderId="0" xfId="2" applyAlignment="1">
      <alignment horizontal="centerContinuous" vertical="center"/>
    </xf>
    <xf numFmtId="0" fontId="4" fillId="2" borderId="0" xfId="2" quotePrefix="1" applyFont="1" applyFill="1" applyBorder="1" applyAlignment="1">
      <alignment horizontal="centerContinuous" vertical="center"/>
    </xf>
    <xf numFmtId="0" fontId="4" fillId="0" borderId="0" xfId="2" applyFont="1" applyAlignment="1">
      <alignment horizontal="centerContinuous" vertical="center"/>
    </xf>
    <xf numFmtId="0" fontId="7" fillId="2" borderId="0" xfId="2" applyFill="1" applyAlignment="1">
      <alignment horizontal="centerContinuous"/>
    </xf>
    <xf numFmtId="0" fontId="7" fillId="2" borderId="0" xfId="2" applyFill="1" applyBorder="1" applyAlignment="1">
      <alignment horizontal="centerContinuous"/>
    </xf>
    <xf numFmtId="0" fontId="7" fillId="2" borderId="0" xfId="2" applyFill="1"/>
    <xf numFmtId="0" fontId="4" fillId="3" borderId="15" xfId="2" applyFont="1" applyFill="1" applyBorder="1" applyAlignment="1">
      <alignment vertical="center"/>
    </xf>
    <xf numFmtId="0" fontId="4" fillId="3" borderId="16" xfId="2" applyFont="1" applyFill="1" applyBorder="1" applyAlignment="1">
      <alignment vertical="center"/>
    </xf>
    <xf numFmtId="0" fontId="4" fillId="3" borderId="9" xfId="2" applyFont="1" applyFill="1" applyBorder="1" applyAlignment="1">
      <alignment horizontal="centerContinuous" vertical="center"/>
    </xf>
    <xf numFmtId="0" fontId="4" fillId="3" borderId="16" xfId="2" applyFont="1" applyFill="1" applyBorder="1" applyAlignment="1">
      <alignment horizontal="centerContinuous" vertical="center"/>
    </xf>
    <xf numFmtId="0" fontId="4" fillId="3" borderId="15" xfId="2" applyFont="1" applyFill="1" applyBorder="1" applyAlignment="1">
      <alignment horizontal="centerContinuous" vertical="center"/>
    </xf>
    <xf numFmtId="0" fontId="4" fillId="3" borderId="17" xfId="2" applyFont="1" applyFill="1" applyBorder="1" applyAlignment="1">
      <alignment vertical="center"/>
    </xf>
    <xf numFmtId="0" fontId="4" fillId="3" borderId="18" xfId="2" applyFont="1" applyFill="1" applyBorder="1" applyAlignment="1">
      <alignment horizontal="centerContinuous" vertical="center"/>
    </xf>
    <xf numFmtId="0" fontId="4" fillId="3" borderId="19" xfId="2" applyFont="1" applyFill="1" applyBorder="1" applyAlignment="1">
      <alignment horizontal="centerContinuous" vertical="center"/>
    </xf>
    <xf numFmtId="0" fontId="4" fillId="3" borderId="20" xfId="2" applyFont="1" applyFill="1" applyBorder="1" applyAlignment="1">
      <alignment horizontal="centerContinuous" vertical="center"/>
    </xf>
    <xf numFmtId="0" fontId="4" fillId="2" borderId="4" xfId="2" applyFont="1" applyFill="1" applyBorder="1" applyAlignment="1">
      <alignment horizontal="right" vertical="center" indent="1"/>
    </xf>
    <xf numFmtId="0" fontId="7" fillId="0" borderId="4" xfId="2" applyBorder="1" applyAlignment="1">
      <alignment vertical="center"/>
    </xf>
    <xf numFmtId="0" fontId="7" fillId="2" borderId="4" xfId="2" applyFill="1" applyBorder="1" applyAlignment="1">
      <alignment vertical="center"/>
    </xf>
    <xf numFmtId="0" fontId="4" fillId="2" borderId="1" xfId="2" applyFont="1" applyFill="1" applyBorder="1" applyAlignment="1">
      <alignment horizontal="right" vertical="center" indent="1"/>
    </xf>
    <xf numFmtId="0" fontId="7" fillId="0" borderId="1" xfId="2" applyBorder="1" applyAlignment="1">
      <alignment vertical="center"/>
    </xf>
    <xf numFmtId="0" fontId="7" fillId="2" borderId="1" xfId="2" applyFill="1" applyBorder="1" applyAlignment="1">
      <alignment vertical="center"/>
    </xf>
    <xf numFmtId="0" fontId="7" fillId="2" borderId="0" xfId="2" applyFill="1" applyBorder="1"/>
    <xf numFmtId="0" fontId="4" fillId="2" borderId="0" xfId="2" applyFont="1" applyFill="1" applyAlignment="1">
      <alignment horizontal="centerContinuous"/>
    </xf>
    <xf numFmtId="1" fontId="4" fillId="2" borderId="4" xfId="2" applyNumberFormat="1" applyFont="1" applyFill="1" applyBorder="1" applyAlignment="1">
      <alignment horizontal="center" vertical="center"/>
    </xf>
    <xf numFmtId="0" fontId="4" fillId="3" borderId="3" xfId="2" quotePrefix="1" applyFont="1" applyFill="1" applyBorder="1" applyAlignment="1">
      <alignment horizontal="center" vertical="center"/>
    </xf>
    <xf numFmtId="16" fontId="4" fillId="3" borderId="3" xfId="2" quotePrefix="1" applyNumberFormat="1" applyFont="1" applyFill="1" applyBorder="1" applyAlignment="1">
      <alignment horizontal="center" vertical="center"/>
    </xf>
    <xf numFmtId="0" fontId="3" fillId="0" borderId="0" xfId="0" applyNumberFormat="1" applyFont="1" applyBorder="1" applyAlignment="1">
      <alignment horizontal="centerContinuous"/>
    </xf>
    <xf numFmtId="0" fontId="4" fillId="5" borderId="4" xfId="2" applyFont="1" applyFill="1" applyBorder="1" applyAlignment="1">
      <alignment horizontal="center" vertical="center"/>
    </xf>
    <xf numFmtId="1" fontId="4" fillId="5" borderId="4" xfId="2" applyNumberFormat="1" applyFont="1" applyFill="1" applyBorder="1" applyAlignment="1">
      <alignment horizontal="right" vertical="center" indent="1"/>
    </xf>
    <xf numFmtId="0" fontId="4" fillId="5" borderId="1" xfId="2" applyFont="1" applyFill="1" applyBorder="1" applyAlignment="1">
      <alignment horizontal="center" vertical="center"/>
    </xf>
    <xf numFmtId="1" fontId="4" fillId="5" borderId="1" xfId="2" applyNumberFormat="1" applyFont="1" applyFill="1" applyBorder="1" applyAlignment="1">
      <alignment horizontal="right" vertical="center" indent="1"/>
    </xf>
    <xf numFmtId="2" fontId="4" fillId="5" borderId="1" xfId="2" applyNumberFormat="1" applyFont="1" applyFill="1" applyBorder="1" applyAlignment="1">
      <alignment horizontal="right" vertical="center" indent="1"/>
    </xf>
    <xf numFmtId="9" fontId="5" fillId="5" borderId="4" xfId="2" applyNumberFormat="1" applyFont="1" applyFill="1" applyBorder="1" applyAlignment="1">
      <alignment horizontal="right" vertical="center" indent="1"/>
    </xf>
    <xf numFmtId="0" fontId="4" fillId="5" borderId="4" xfId="2" applyFont="1" applyFill="1" applyBorder="1" applyAlignment="1">
      <alignment horizontal="right" vertical="center" indent="1"/>
    </xf>
    <xf numFmtId="0" fontId="7" fillId="5" borderId="4" xfId="2" applyFill="1" applyBorder="1" applyAlignment="1">
      <alignment vertical="center"/>
    </xf>
    <xf numFmtId="0" fontId="4" fillId="5" borderId="1" xfId="2" applyFont="1" applyFill="1" applyBorder="1" applyAlignment="1">
      <alignment horizontal="right" vertical="center" indent="1"/>
    </xf>
    <xf numFmtId="0" fontId="7" fillId="5" borderId="1" xfId="2" applyFill="1" applyBorder="1" applyAlignment="1">
      <alignment vertical="center"/>
    </xf>
    <xf numFmtId="1" fontId="4" fillId="5" borderId="4" xfId="2" applyNumberFormat="1" applyFont="1" applyFill="1" applyBorder="1" applyAlignment="1">
      <alignment horizontal="center" vertical="center"/>
    </xf>
    <xf numFmtId="1" fontId="5" fillId="5" borderId="4" xfId="2" applyNumberFormat="1" applyFont="1" applyFill="1" applyBorder="1" applyAlignment="1">
      <alignment horizontal="center" vertical="center"/>
    </xf>
    <xf numFmtId="0" fontId="5" fillId="5" borderId="1" xfId="0" applyFont="1" applyFill="1" applyBorder="1" applyAlignment="1">
      <alignment horizontal="right" vertical="center" indent="1"/>
    </xf>
    <xf numFmtId="2" fontId="4" fillId="2" borderId="4" xfId="2" applyNumberFormat="1" applyFont="1" applyFill="1" applyBorder="1" applyAlignment="1">
      <alignment horizontal="right" vertical="center" indent="1"/>
    </xf>
    <xf numFmtId="0" fontId="0" fillId="5" borderId="4" xfId="0" applyFill="1" applyBorder="1" applyAlignment="1">
      <alignment horizontal="right" vertical="center" indent="1"/>
    </xf>
    <xf numFmtId="0" fontId="3" fillId="0" borderId="0" xfId="0" applyFont="1" applyFill="1" applyAlignment="1">
      <alignment horizontal="centerContinuous"/>
    </xf>
    <xf numFmtId="0" fontId="4" fillId="2" borderId="0" xfId="2" quotePrefix="1" applyFont="1" applyFill="1" applyAlignment="1">
      <alignment horizontal="left" vertical="center"/>
    </xf>
    <xf numFmtId="9" fontId="0" fillId="0" borderId="1" xfId="3" applyFont="1" applyBorder="1" applyAlignment="1">
      <alignment horizontal="right" indent="1"/>
    </xf>
    <xf numFmtId="49" fontId="4" fillId="0" borderId="4" xfId="0" applyNumberFormat="1" applyFont="1" applyFill="1" applyBorder="1" applyAlignment="1">
      <alignment horizontal="center"/>
    </xf>
    <xf numFmtId="49" fontId="0" fillId="0" borderId="1" xfId="0" applyNumberFormat="1" applyFill="1" applyBorder="1" applyAlignment="1">
      <alignment horizontal="right" vertical="top" indent="1"/>
    </xf>
    <xf numFmtId="49" fontId="0" fillId="0" borderId="0" xfId="0" applyNumberFormat="1" applyFill="1" applyBorder="1" applyAlignment="1">
      <alignment horizontal="center"/>
    </xf>
    <xf numFmtId="0" fontId="0" fillId="0" borderId="0" xfId="0" applyNumberFormat="1" applyFill="1" applyBorder="1"/>
    <xf numFmtId="0" fontId="0" fillId="0" borderId="0" xfId="0" applyNumberFormat="1" applyFill="1" applyBorder="1" applyAlignment="1">
      <alignment horizontal="center"/>
    </xf>
    <xf numFmtId="49" fontId="2" fillId="0" borderId="1" xfId="0" applyNumberFormat="1" applyFont="1" applyFill="1" applyBorder="1" applyAlignment="1">
      <alignment horizontal="right" vertical="center" indent="1"/>
    </xf>
    <xf numFmtId="49" fontId="0" fillId="0" borderId="1" xfId="0" applyNumberFormat="1" applyFill="1" applyBorder="1" applyAlignment="1">
      <alignment horizontal="right" vertical="center" indent="1"/>
    </xf>
    <xf numFmtId="0" fontId="2" fillId="0" borderId="1" xfId="0" applyNumberFormat="1" applyFont="1" applyFill="1" applyBorder="1" applyAlignment="1">
      <alignment horizontal="center" vertical="center"/>
    </xf>
    <xf numFmtId="0" fontId="4" fillId="0" borderId="4" xfId="0" applyNumberFormat="1" applyFont="1" applyFill="1" applyBorder="1" applyAlignment="1">
      <alignment vertical="center"/>
    </xf>
    <xf numFmtId="0" fontId="2" fillId="0" borderId="1" xfId="0" applyNumberFormat="1" applyFont="1" applyFill="1" applyBorder="1" applyAlignment="1">
      <alignment vertical="center"/>
    </xf>
    <xf numFmtId="0" fontId="7" fillId="0" borderId="1" xfId="0" applyNumberFormat="1" applyFont="1" applyFill="1" applyBorder="1" applyAlignment="1">
      <alignment vertical="center"/>
    </xf>
    <xf numFmtId="0" fontId="0" fillId="0" borderId="23" xfId="0" applyBorder="1" applyAlignment="1">
      <alignment vertical="center"/>
    </xf>
    <xf numFmtId="9" fontId="0" fillId="0" borderId="1" xfId="0" applyNumberFormat="1" applyBorder="1" applyAlignment="1">
      <alignment horizontal="right" indent="1"/>
    </xf>
    <xf numFmtId="0" fontId="3" fillId="2" borderId="0" xfId="4" applyFont="1" applyFill="1" applyAlignment="1">
      <alignment horizontal="centerContinuous" vertical="center"/>
    </xf>
    <xf numFmtId="0" fontId="2" fillId="2" borderId="0" xfId="4" applyFill="1" applyAlignment="1">
      <alignment horizontal="centerContinuous" vertical="center"/>
    </xf>
    <xf numFmtId="0" fontId="2" fillId="0" borderId="0" xfId="4"/>
    <xf numFmtId="0" fontId="2" fillId="0" borderId="0" xfId="4" applyAlignment="1">
      <alignment vertical="center"/>
    </xf>
    <xf numFmtId="0" fontId="4" fillId="2" borderId="0" xfId="4" quotePrefix="1" applyFont="1" applyFill="1" applyAlignment="1">
      <alignment horizontal="right" vertical="center"/>
    </xf>
    <xf numFmtId="0" fontId="2" fillId="2" borderId="0" xfId="4" applyFill="1" applyAlignment="1">
      <alignment vertical="center"/>
    </xf>
    <xf numFmtId="0" fontId="4" fillId="2" borderId="0" xfId="4" applyFont="1" applyFill="1" applyAlignment="1">
      <alignment horizontal="centerContinuous" vertical="center"/>
    </xf>
    <xf numFmtId="0" fontId="4" fillId="2" borderId="0" xfId="4" applyFont="1" applyFill="1" applyAlignment="1">
      <alignment horizontal="center" vertical="center"/>
    </xf>
    <xf numFmtId="0" fontId="4" fillId="2" borderId="0" xfId="4" applyFont="1" applyFill="1" applyAlignment="1">
      <alignment vertical="center"/>
    </xf>
    <xf numFmtId="0" fontId="4" fillId="2" borderId="0" xfId="4" applyFont="1" applyFill="1" applyBorder="1" applyAlignment="1">
      <alignment horizontal="center" vertical="center"/>
    </xf>
    <xf numFmtId="0" fontId="4" fillId="3" borderId="3" xfId="4" applyFont="1" applyFill="1" applyBorder="1" applyAlignment="1">
      <alignment horizontal="center" vertical="center"/>
    </xf>
    <xf numFmtId="0" fontId="4" fillId="3" borderId="3" xfId="4" applyFont="1" applyFill="1" applyBorder="1" applyAlignment="1">
      <alignment horizontal="center" vertical="center" wrapText="1"/>
    </xf>
    <xf numFmtId="166" fontId="4" fillId="2" borderId="4" xfId="4" applyNumberFormat="1" applyFont="1" applyFill="1" applyBorder="1" applyAlignment="1">
      <alignment horizontal="center" vertical="center"/>
    </xf>
    <xf numFmtId="9" fontId="4" fillId="2" borderId="4" xfId="5" applyFont="1" applyFill="1" applyBorder="1" applyAlignment="1">
      <alignment horizontal="center" vertical="center"/>
    </xf>
    <xf numFmtId="1" fontId="4" fillId="2" borderId="4" xfId="4" applyNumberFormat="1" applyFont="1" applyFill="1" applyBorder="1" applyAlignment="1">
      <alignment horizontal="center" vertical="center"/>
    </xf>
    <xf numFmtId="1" fontId="4" fillId="2" borderId="4" xfId="4" quotePrefix="1" applyNumberFormat="1" applyFont="1" applyFill="1" applyBorder="1" applyAlignment="1">
      <alignment horizontal="center" vertical="center"/>
    </xf>
    <xf numFmtId="5" fontId="4" fillId="5" borderId="4" xfId="6" applyNumberFormat="1" applyFont="1" applyFill="1" applyBorder="1" applyAlignment="1">
      <alignment horizontal="center" vertical="center"/>
    </xf>
    <xf numFmtId="9" fontId="4" fillId="5" borderId="4" xfId="5" applyFont="1" applyFill="1" applyBorder="1" applyAlignment="1">
      <alignment horizontal="center" vertical="center"/>
    </xf>
    <xf numFmtId="1" fontId="4" fillId="5" borderId="4" xfId="4" applyNumberFormat="1" applyFont="1" applyFill="1" applyBorder="1" applyAlignment="1">
      <alignment horizontal="center" vertical="center"/>
    </xf>
    <xf numFmtId="5" fontId="4" fillId="5" borderId="4" xfId="6" quotePrefix="1" applyNumberFormat="1" applyFont="1" applyFill="1" applyBorder="1" applyAlignment="1">
      <alignment horizontal="center" vertical="center"/>
    </xf>
    <xf numFmtId="9" fontId="4" fillId="2" borderId="4" xfId="4" applyNumberFormat="1" applyFont="1" applyFill="1" applyBorder="1" applyAlignment="1">
      <alignment horizontal="center" vertical="center"/>
    </xf>
    <xf numFmtId="0" fontId="4" fillId="2" borderId="0" xfId="4" quotePrefix="1" applyFont="1" applyFill="1" applyBorder="1" applyAlignment="1">
      <alignment horizontal="center" vertical="center"/>
    </xf>
    <xf numFmtId="166" fontId="4" fillId="2" borderId="0" xfId="4" applyNumberFormat="1" applyFont="1" applyFill="1" applyBorder="1" applyAlignment="1">
      <alignment horizontal="center" vertical="center"/>
    </xf>
    <xf numFmtId="9" fontId="4" fillId="2" borderId="0" xfId="4" applyNumberFormat="1" applyFont="1" applyFill="1" applyBorder="1" applyAlignment="1">
      <alignment horizontal="center" vertical="center"/>
    </xf>
    <xf numFmtId="1" fontId="4" fillId="2" borderId="0" xfId="4" applyNumberFormat="1" applyFont="1" applyFill="1" applyBorder="1" applyAlignment="1">
      <alignment horizontal="center" vertical="center"/>
    </xf>
    <xf numFmtId="1" fontId="4" fillId="2" borderId="0" xfId="4" quotePrefix="1" applyNumberFormat="1" applyFont="1" applyFill="1" applyBorder="1" applyAlignment="1">
      <alignment horizontal="center" vertical="center"/>
    </xf>
    <xf numFmtId="0" fontId="2" fillId="0" borderId="0" xfId="4" applyFont="1"/>
    <xf numFmtId="0" fontId="2" fillId="2" borderId="0" xfId="4" applyFont="1" applyFill="1" applyBorder="1" applyAlignment="1">
      <alignment horizontal="left" vertical="center"/>
    </xf>
    <xf numFmtId="0" fontId="9" fillId="2" borderId="0" xfId="4" applyFont="1" applyFill="1" applyAlignment="1">
      <alignment horizontal="centerContinuous" vertical="center"/>
    </xf>
    <xf numFmtId="0" fontId="9" fillId="2" borderId="0" xfId="4" applyFont="1" applyFill="1" applyAlignment="1">
      <alignment vertical="center"/>
    </xf>
    <xf numFmtId="0" fontId="4" fillId="2" borderId="2" xfId="4" applyFont="1" applyFill="1" applyBorder="1" applyAlignment="1">
      <alignment horizontal="centerContinuous" vertical="center"/>
    </xf>
    <xf numFmtId="0" fontId="2" fillId="2" borderId="2" xfId="4" applyFill="1" applyBorder="1" applyAlignment="1">
      <alignment horizontal="centerContinuous" vertical="center"/>
    </xf>
    <xf numFmtId="0" fontId="2" fillId="2" borderId="0" xfId="4" applyFill="1" applyBorder="1" applyAlignment="1">
      <alignment horizontal="centerContinuous" vertical="center"/>
    </xf>
    <xf numFmtId="0" fontId="9" fillId="2" borderId="2" xfId="4" applyFont="1" applyFill="1" applyBorder="1" applyAlignment="1">
      <alignment horizontal="centerContinuous" vertical="center"/>
    </xf>
    <xf numFmtId="0" fontId="5" fillId="3" borderId="3" xfId="4" applyFont="1" applyFill="1" applyBorder="1" applyAlignment="1">
      <alignment horizontal="center" vertical="center"/>
    </xf>
    <xf numFmtId="0" fontId="4" fillId="2" borderId="24" xfId="4" applyFont="1" applyFill="1" applyBorder="1" applyAlignment="1">
      <alignment vertical="center"/>
    </xf>
    <xf numFmtId="0" fontId="4" fillId="2" borderId="25" xfId="4" applyFont="1" applyFill="1" applyBorder="1" applyAlignment="1">
      <alignment vertical="center"/>
    </xf>
    <xf numFmtId="0" fontId="2" fillId="2" borderId="24" xfId="4" applyFill="1" applyBorder="1" applyAlignment="1">
      <alignment horizontal="right" vertical="center" indent="1"/>
    </xf>
    <xf numFmtId="0" fontId="4" fillId="2" borderId="4" xfId="4" applyFont="1" applyFill="1" applyBorder="1" applyAlignment="1">
      <alignment horizontal="center" vertical="center"/>
    </xf>
    <xf numFmtId="0" fontId="5" fillId="2" borderId="4" xfId="4" applyFont="1" applyFill="1" applyBorder="1" applyAlignment="1">
      <alignment horizontal="center" vertical="center"/>
    </xf>
    <xf numFmtId="0" fontId="2" fillId="5" borderId="24" xfId="4" applyFill="1" applyBorder="1" applyAlignment="1">
      <alignment vertical="center"/>
    </xf>
    <xf numFmtId="0" fontId="2" fillId="5" borderId="24" xfId="4" applyFill="1" applyBorder="1" applyAlignment="1">
      <alignment horizontal="right" vertical="center" indent="1"/>
    </xf>
    <xf numFmtId="0" fontId="9" fillId="5" borderId="24" xfId="4" applyFont="1" applyFill="1" applyBorder="1" applyAlignment="1">
      <alignment horizontal="right" vertical="center" indent="1"/>
    </xf>
    <xf numFmtId="0" fontId="5" fillId="5" borderId="24" xfId="4" applyFont="1" applyFill="1" applyBorder="1" applyAlignment="1">
      <alignment horizontal="right" vertical="center" indent="1"/>
    </xf>
    <xf numFmtId="0" fontId="4" fillId="2" borderId="24" xfId="4" applyFont="1" applyFill="1" applyBorder="1" applyAlignment="1">
      <alignment horizontal="right" vertical="center"/>
    </xf>
    <xf numFmtId="0" fontId="2" fillId="2" borderId="24" xfId="4" applyFill="1" applyBorder="1" applyAlignment="1">
      <alignment vertical="center"/>
    </xf>
    <xf numFmtId="0" fontId="9" fillId="2" borderId="24" xfId="4" applyFont="1" applyFill="1" applyBorder="1" applyAlignment="1">
      <alignment horizontal="right" vertical="center" indent="1"/>
    </xf>
    <xf numFmtId="0" fontId="5" fillId="2" borderId="24" xfId="4" applyFont="1" applyFill="1" applyBorder="1" applyAlignment="1">
      <alignment horizontal="right" vertical="center" indent="1"/>
    </xf>
    <xf numFmtId="0" fontId="2" fillId="2" borderId="24" xfId="4" applyFill="1" applyBorder="1" applyAlignment="1">
      <alignment horizontal="right" vertical="center"/>
    </xf>
    <xf numFmtId="0" fontId="2" fillId="2" borderId="0" xfId="4" applyFont="1" applyFill="1" applyAlignment="1">
      <alignment vertical="center"/>
    </xf>
    <xf numFmtId="0" fontId="9" fillId="0" borderId="0" xfId="4" applyFont="1" applyAlignment="1">
      <alignment vertical="center"/>
    </xf>
    <xf numFmtId="0" fontId="4" fillId="5" borderId="24" xfId="0" applyFont="1" applyFill="1" applyBorder="1" applyAlignment="1">
      <alignment horizontal="right" vertical="center"/>
    </xf>
    <xf numFmtId="0" fontId="4" fillId="2" borderId="24" xfId="0" applyFont="1" applyFill="1" applyBorder="1" applyAlignment="1">
      <alignment horizontal="right" vertical="center"/>
    </xf>
    <xf numFmtId="49" fontId="4" fillId="2" borderId="24" xfId="0" quotePrefix="1" applyNumberFormat="1" applyFont="1" applyFill="1" applyBorder="1" applyAlignment="1">
      <alignment horizontal="right" vertical="center" indent="1"/>
    </xf>
    <xf numFmtId="49" fontId="4" fillId="5" borderId="24" xfId="0" quotePrefix="1" applyNumberFormat="1" applyFont="1" applyFill="1" applyBorder="1" applyAlignment="1">
      <alignment horizontal="right" vertical="center" indent="1"/>
    </xf>
    <xf numFmtId="49" fontId="4" fillId="0" borderId="24" xfId="0" quotePrefix="1" applyNumberFormat="1" applyFont="1" applyFill="1" applyBorder="1" applyAlignment="1">
      <alignment horizontal="right" vertical="center" indent="1"/>
    </xf>
    <xf numFmtId="164" fontId="4" fillId="0" borderId="24" xfId="0" applyNumberFormat="1" applyFont="1" applyBorder="1" applyAlignment="1">
      <alignment horizontal="right" indent="1"/>
    </xf>
    <xf numFmtId="164" fontId="0" fillId="0" borderId="24" xfId="0" applyNumberFormat="1" applyBorder="1" applyAlignment="1">
      <alignment horizontal="right" indent="1"/>
    </xf>
    <xf numFmtId="164" fontId="2" fillId="0" borderId="24" xfId="0" quotePrefix="1" applyNumberFormat="1" applyFont="1" applyBorder="1" applyAlignment="1">
      <alignment horizontal="right" indent="1"/>
    </xf>
    <xf numFmtId="9" fontId="0" fillId="0" borderId="24" xfId="5" applyFont="1" applyBorder="1" applyAlignment="1">
      <alignment horizontal="right" indent="1"/>
    </xf>
    <xf numFmtId="2" fontId="0" fillId="0" borderId="24" xfId="0" applyNumberFormat="1" applyBorder="1" applyAlignment="1">
      <alignment horizontal="right" indent="1"/>
    </xf>
    <xf numFmtId="0" fontId="0" fillId="0" borderId="24" xfId="0" applyBorder="1" applyAlignment="1">
      <alignment horizontal="right" indent="1"/>
    </xf>
    <xf numFmtId="5" fontId="0" fillId="0" borderId="24" xfId="0" applyNumberFormat="1" applyBorder="1" applyAlignment="1">
      <alignment horizontal="right" indent="1"/>
    </xf>
    <xf numFmtId="5" fontId="0" fillId="0" borderId="24" xfId="0" applyNumberFormat="1" applyFill="1" applyBorder="1" applyAlignment="1">
      <alignment horizontal="right" indent="1"/>
    </xf>
    <xf numFmtId="42" fontId="0" fillId="0" borderId="24" xfId="0" applyNumberFormat="1" applyBorder="1" applyAlignment="1">
      <alignment horizontal="right" indent="1"/>
    </xf>
    <xf numFmtId="1" fontId="0" fillId="0" borderId="24" xfId="0" applyNumberFormat="1" applyBorder="1" applyAlignment="1">
      <alignment horizontal="right" indent="1"/>
    </xf>
    <xf numFmtId="9" fontId="0" fillId="0" borderId="24" xfId="5" quotePrefix="1" applyFont="1" applyBorder="1" applyAlignment="1">
      <alignment horizontal="right" indent="1"/>
    </xf>
    <xf numFmtId="9" fontId="2" fillId="0" borderId="24" xfId="5" quotePrefix="1" applyFont="1" applyBorder="1" applyAlignment="1">
      <alignment horizontal="right" indent="1"/>
    </xf>
    <xf numFmtId="9" fontId="0" fillId="0" borderId="0" xfId="5" applyFont="1"/>
    <xf numFmtId="1" fontId="2" fillId="0" borderId="24" xfId="0" quotePrefix="1" applyNumberFormat="1" applyFont="1" applyBorder="1" applyAlignment="1">
      <alignment horizontal="right" indent="1"/>
    </xf>
    <xf numFmtId="164" fontId="0" fillId="0" borderId="24" xfId="0" quotePrefix="1" applyNumberFormat="1" applyBorder="1" applyAlignment="1">
      <alignment horizontal="right" indent="1"/>
    </xf>
    <xf numFmtId="164" fontId="0" fillId="0" borderId="24" xfId="0" applyNumberFormat="1" applyBorder="1"/>
    <xf numFmtId="164" fontId="0" fillId="0" borderId="24" xfId="0" applyNumberFormat="1" applyFill="1" applyBorder="1" applyAlignment="1">
      <alignment horizontal="right" indent="1"/>
    </xf>
    <xf numFmtId="164" fontId="2" fillId="0" borderId="24" xfId="0" quotePrefix="1" applyNumberFormat="1" applyFont="1" applyFill="1" applyBorder="1" applyAlignment="1">
      <alignment horizontal="right" indent="1"/>
    </xf>
    <xf numFmtId="0" fontId="2" fillId="2" borderId="4" xfId="0" applyFont="1" applyFill="1" applyBorder="1" applyAlignment="1">
      <alignment horizontal="center" vertical="center"/>
    </xf>
    <xf numFmtId="0" fontId="0" fillId="5" borderId="1" xfId="0" applyFill="1" applyBorder="1" applyAlignment="1">
      <alignment horizontal="center" vertical="center"/>
    </xf>
    <xf numFmtId="0" fontId="0" fillId="2" borderId="1" xfId="0" applyFill="1" applyBorder="1" applyAlignment="1">
      <alignment horizontal="center" vertical="center"/>
    </xf>
    <xf numFmtId="0" fontId="4" fillId="0" borderId="0" xfId="0" applyNumberFormat="1" applyFont="1" applyBorder="1" applyAlignment="1"/>
    <xf numFmtId="0" fontId="0" fillId="0" borderId="0" xfId="0" applyNumberFormat="1" applyBorder="1" applyAlignment="1"/>
    <xf numFmtId="0" fontId="2" fillId="0" borderId="0" xfId="0" applyFont="1" applyFill="1" applyBorder="1"/>
    <xf numFmtId="2" fontId="4" fillId="0" borderId="4" xfId="2" applyNumberFormat="1" applyFont="1" applyFill="1" applyBorder="1" applyAlignment="1">
      <alignment horizontal="right" vertical="center" indent="1"/>
    </xf>
    <xf numFmtId="0" fontId="2" fillId="0" borderId="0" xfId="0" applyFont="1" applyAlignment="1">
      <alignment horizontal="centerContinuous"/>
    </xf>
    <xf numFmtId="164" fontId="2" fillId="0" borderId="1" xfId="0" applyNumberFormat="1" applyFont="1" applyBorder="1" applyAlignment="1">
      <alignment horizontal="right" indent="1"/>
    </xf>
    <xf numFmtId="0" fontId="13" fillId="0" borderId="1" xfId="0" applyNumberFormat="1" applyFont="1" applyFill="1" applyBorder="1" applyAlignment="1">
      <alignment horizontal="center" vertical="center"/>
    </xf>
    <xf numFmtId="0" fontId="0" fillId="0" borderId="24" xfId="0" quotePrefix="1" applyBorder="1"/>
    <xf numFmtId="0" fontId="0" fillId="0" borderId="24" xfId="0" applyBorder="1"/>
    <xf numFmtId="9" fontId="0" fillId="0" borderId="24" xfId="3" applyFont="1" applyBorder="1" applyAlignment="1">
      <alignment horizontal="right" indent="1"/>
    </xf>
    <xf numFmtId="0" fontId="2" fillId="0" borderId="1" xfId="0" quotePrefix="1" applyFont="1" applyBorder="1"/>
    <xf numFmtId="164" fontId="0" fillId="0" borderId="4" xfId="0" applyNumberFormat="1" applyFill="1" applyBorder="1" applyAlignment="1">
      <alignment horizontal="right" indent="1"/>
    </xf>
    <xf numFmtId="164" fontId="2" fillId="0" borderId="24" xfId="0" applyNumberFormat="1" applyFont="1" applyBorder="1" applyAlignment="1">
      <alignment horizontal="right" indent="1"/>
    </xf>
    <xf numFmtId="1" fontId="2" fillId="0" borderId="1" xfId="0" applyNumberFormat="1" applyFont="1" applyBorder="1" applyAlignment="1">
      <alignment horizontal="right" indent="1"/>
    </xf>
    <xf numFmtId="9" fontId="4" fillId="2" borderId="4" xfId="5" quotePrefix="1" applyFont="1" applyFill="1" applyBorder="1" applyAlignment="1">
      <alignment horizontal="center" vertical="center"/>
    </xf>
    <xf numFmtId="166" fontId="4" fillId="2" borderId="4" xfId="4" quotePrefix="1" applyNumberFormat="1" applyFont="1" applyFill="1" applyBorder="1" applyAlignment="1">
      <alignment horizontal="center" vertical="center"/>
    </xf>
    <xf numFmtId="0" fontId="0" fillId="6" borderId="12" xfId="0" applyNumberFormat="1" applyFill="1" applyBorder="1"/>
    <xf numFmtId="0" fontId="4" fillId="3" borderId="2" xfId="0" applyNumberFormat="1" applyFont="1" applyFill="1" applyBorder="1" applyAlignment="1">
      <alignment horizontal="center" wrapText="1"/>
    </xf>
    <xf numFmtId="0" fontId="4" fillId="3" borderId="13" xfId="0" applyNumberFormat="1" applyFont="1" applyFill="1" applyBorder="1" applyAlignment="1">
      <alignment horizontal="center" wrapText="1"/>
    </xf>
    <xf numFmtId="49" fontId="2" fillId="0" borderId="0" xfId="0" applyNumberFormat="1" applyFont="1" applyFill="1" applyBorder="1" applyAlignment="1">
      <alignment horizontal="right" vertical="center" indent="1"/>
    </xf>
    <xf numFmtId="0" fontId="13"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xf>
    <xf numFmtId="0" fontId="4" fillId="0" borderId="0" xfId="0" applyNumberFormat="1" applyFont="1" applyFill="1" applyBorder="1" applyAlignment="1">
      <alignment vertical="center"/>
    </xf>
    <xf numFmtId="0" fontId="4" fillId="0" borderId="0" xfId="0" applyNumberFormat="1" applyFont="1" applyFill="1" applyBorder="1" applyAlignment="1">
      <alignment horizontal="center" vertical="center"/>
    </xf>
    <xf numFmtId="0" fontId="2" fillId="0" borderId="0" xfId="0" applyNumberFormat="1" applyFont="1" applyFill="1" applyBorder="1" applyAlignment="1">
      <alignment vertical="center"/>
    </xf>
    <xf numFmtId="49" fontId="0" fillId="0" borderId="0" xfId="0" applyNumberFormat="1" applyFill="1" applyBorder="1" applyAlignment="1">
      <alignment horizontal="right" vertical="center" indent="1"/>
    </xf>
    <xf numFmtId="0" fontId="2" fillId="0" borderId="0" xfId="0" applyNumberFormat="1" applyFont="1" applyFill="1" applyBorder="1" applyAlignment="1">
      <alignment horizontal="center" vertical="center"/>
    </xf>
    <xf numFmtId="0" fontId="7" fillId="0" borderId="0" xfId="0" applyNumberFormat="1" applyFont="1" applyFill="1" applyBorder="1" applyAlignment="1">
      <alignment vertical="center"/>
    </xf>
    <xf numFmtId="0" fontId="4" fillId="0" borderId="0" xfId="0" applyNumberFormat="1" applyFont="1" applyFill="1" applyBorder="1"/>
    <xf numFmtId="0" fontId="7" fillId="2" borderId="4" xfId="0" applyFont="1" applyFill="1" applyBorder="1" applyAlignment="1">
      <alignment horizontal="center" vertical="center"/>
    </xf>
    <xf numFmtId="0" fontId="7" fillId="2" borderId="21" xfId="0" applyFont="1" applyFill="1" applyBorder="1" applyAlignment="1">
      <alignment horizontal="center" vertical="center"/>
    </xf>
    <xf numFmtId="0" fontId="0" fillId="5" borderId="6" xfId="0" applyFill="1" applyBorder="1" applyAlignment="1">
      <alignment horizontal="center" vertical="center"/>
    </xf>
    <xf numFmtId="0" fontId="0" fillId="2" borderId="6" xfId="0" applyFill="1" applyBorder="1" applyAlignment="1">
      <alignment horizontal="center" vertical="center"/>
    </xf>
    <xf numFmtId="0" fontId="2" fillId="2" borderId="0" xfId="0" quotePrefix="1" applyFont="1" applyFill="1"/>
    <xf numFmtId="0" fontId="2" fillId="0" borderId="0" xfId="0" applyFont="1"/>
    <xf numFmtId="0" fontId="7" fillId="0" borderId="0" xfId="2" applyFill="1" applyBorder="1"/>
    <xf numFmtId="0" fontId="4" fillId="2" borderId="24" xfId="0" applyFont="1" applyFill="1" applyBorder="1" applyAlignment="1">
      <alignment vertical="center"/>
    </xf>
    <xf numFmtId="0" fontId="4" fillId="2" borderId="25" xfId="0" applyFont="1" applyFill="1" applyBorder="1" applyAlignment="1">
      <alignment vertical="center"/>
    </xf>
    <xf numFmtId="0" fontId="0" fillId="2" borderId="24" xfId="0" applyFill="1" applyBorder="1" applyAlignment="1">
      <alignment horizontal="right" vertical="center" indent="1"/>
    </xf>
    <xf numFmtId="0" fontId="4" fillId="5" borderId="25" xfId="0" applyFont="1" applyFill="1" applyBorder="1" applyAlignment="1">
      <alignment vertical="center"/>
    </xf>
    <xf numFmtId="0" fontId="0" fillId="5" borderId="24" xfId="0" applyFill="1" applyBorder="1" applyAlignment="1">
      <alignment horizontal="right" vertical="center" indent="1"/>
    </xf>
    <xf numFmtId="0" fontId="4" fillId="5" borderId="4" xfId="0" applyFont="1" applyFill="1" applyBorder="1" applyAlignment="1">
      <alignment horizontal="center" vertical="center"/>
    </xf>
    <xf numFmtId="165" fontId="2" fillId="5" borderId="4" xfId="0" quotePrefix="1" applyNumberFormat="1" applyFont="1" applyFill="1" applyBorder="1" applyAlignment="1">
      <alignment horizontal="right" vertical="center"/>
    </xf>
    <xf numFmtId="165" fontId="2" fillId="5" borderId="4" xfId="0" applyNumberFormat="1" applyFont="1" applyFill="1" applyBorder="1" applyAlignment="1">
      <alignment horizontal="right" vertical="center"/>
    </xf>
    <xf numFmtId="165" fontId="2" fillId="5" borderId="24" xfId="1" applyNumberFormat="1" applyFont="1" applyFill="1" applyBorder="1" applyAlignment="1">
      <alignment horizontal="right" vertical="center" indent="1"/>
    </xf>
    <xf numFmtId="165" fontId="2" fillId="5" borderId="24" xfId="0" applyNumberFormat="1" applyFont="1" applyFill="1" applyBorder="1" applyAlignment="1">
      <alignment horizontal="right" vertical="center"/>
    </xf>
    <xf numFmtId="165" fontId="0" fillId="2" borderId="24" xfId="1" applyNumberFormat="1" applyFont="1" applyFill="1" applyBorder="1" applyAlignment="1">
      <alignment horizontal="right" vertical="center" indent="1"/>
    </xf>
    <xf numFmtId="165" fontId="0" fillId="2" borderId="24" xfId="0" applyNumberFormat="1" applyFill="1" applyBorder="1" applyAlignment="1">
      <alignment horizontal="right" vertical="center" indent="1"/>
    </xf>
    <xf numFmtId="0" fontId="0" fillId="5" borderId="24" xfId="0" applyFill="1" applyBorder="1" applyAlignment="1">
      <alignment vertical="center"/>
    </xf>
    <xf numFmtId="165" fontId="0" fillId="5" borderId="24" xfId="0" applyNumberFormat="1" applyFill="1" applyBorder="1" applyAlignment="1">
      <alignment horizontal="right" vertical="center" indent="1"/>
    </xf>
    <xf numFmtId="0" fontId="0" fillId="2" borderId="24" xfId="0" applyFill="1" applyBorder="1" applyAlignment="1">
      <alignment vertical="center"/>
    </xf>
    <xf numFmtId="0" fontId="0" fillId="5" borderId="25" xfId="0" applyFill="1" applyBorder="1" applyAlignment="1">
      <alignment vertical="center"/>
    </xf>
    <xf numFmtId="0" fontId="0" fillId="0" borderId="27" xfId="0" applyBorder="1"/>
    <xf numFmtId="0" fontId="2" fillId="0" borderId="0" xfId="4" applyAlignment="1">
      <alignment horizontal="centerContinuous" vertical="center"/>
    </xf>
    <xf numFmtId="0" fontId="4" fillId="4" borderId="5" xfId="4" applyFont="1" applyFill="1" applyBorder="1" applyAlignment="1">
      <alignment horizontal="center" vertical="center"/>
    </xf>
    <xf numFmtId="0" fontId="4" fillId="2" borderId="2" xfId="4" applyFont="1" applyFill="1" applyBorder="1" applyAlignment="1">
      <alignment horizontal="center" vertical="center"/>
    </xf>
    <xf numFmtId="0" fontId="5" fillId="2" borderId="2" xfId="4" applyFont="1" applyFill="1" applyBorder="1" applyAlignment="1">
      <alignment horizontal="center" vertical="center"/>
    </xf>
    <xf numFmtId="0" fontId="4" fillId="2" borderId="24" xfId="4" applyFont="1" applyFill="1" applyBorder="1" applyAlignment="1">
      <alignment horizontal="center" vertical="center"/>
    </xf>
    <xf numFmtId="1" fontId="2" fillId="2" borderId="24" xfId="4" applyNumberFormat="1" applyFill="1" applyBorder="1" applyAlignment="1">
      <alignment horizontal="right" vertical="center" indent="1"/>
    </xf>
    <xf numFmtId="0" fontId="4" fillId="2" borderId="7" xfId="4" applyFont="1" applyFill="1" applyBorder="1" applyAlignment="1">
      <alignment horizontal="center" vertical="center"/>
    </xf>
    <xf numFmtId="0" fontId="2" fillId="2" borderId="24" xfId="4" applyFont="1" applyFill="1" applyBorder="1" applyAlignment="1">
      <alignment horizontal="right" vertical="center"/>
    </xf>
    <xf numFmtId="0" fontId="4" fillId="4" borderId="0" xfId="4" applyFont="1" applyFill="1" applyBorder="1" applyAlignment="1">
      <alignment horizontal="center" vertical="center"/>
    </xf>
    <xf numFmtId="0" fontId="4" fillId="2" borderId="24" xfId="4" quotePrefix="1" applyFont="1" applyFill="1" applyBorder="1" applyAlignment="1">
      <alignment horizontal="right" vertical="center"/>
    </xf>
    <xf numFmtId="164" fontId="2" fillId="2" borderId="24" xfId="4" applyNumberFormat="1" applyFill="1" applyBorder="1" applyAlignment="1">
      <alignment horizontal="right" vertical="center" indent="1"/>
    </xf>
    <xf numFmtId="2" fontId="2" fillId="2" borderId="24" xfId="4" applyNumberFormat="1" applyFill="1" applyBorder="1" applyAlignment="1">
      <alignment horizontal="right" vertical="center" indent="1"/>
    </xf>
    <xf numFmtId="1" fontId="2" fillId="0" borderId="0" xfId="4" applyNumberFormat="1" applyAlignment="1">
      <alignment vertical="center"/>
    </xf>
    <xf numFmtId="0" fontId="4" fillId="5" borderId="24" xfId="4" applyFont="1" applyFill="1" applyBorder="1" applyAlignment="1">
      <alignment horizontal="right" vertical="center"/>
    </xf>
    <xf numFmtId="164" fontId="2" fillId="5" borderId="24" xfId="4" applyNumberFormat="1" applyFill="1" applyBorder="1" applyAlignment="1">
      <alignment horizontal="right" vertical="center" indent="1"/>
    </xf>
    <xf numFmtId="2" fontId="2" fillId="5" borderId="24" xfId="4" applyNumberFormat="1" applyFill="1" applyBorder="1" applyAlignment="1">
      <alignment horizontal="right" vertical="center" indent="1"/>
    </xf>
    <xf numFmtId="1" fontId="2" fillId="5" borderId="24" xfId="4" applyNumberFormat="1" applyFill="1" applyBorder="1" applyAlignment="1">
      <alignment horizontal="right" vertical="center" indent="1"/>
    </xf>
    <xf numFmtId="0" fontId="2" fillId="0" borderId="24" xfId="4" applyFill="1" applyBorder="1" applyAlignment="1">
      <alignment horizontal="right" vertical="center" indent="1"/>
    </xf>
    <xf numFmtId="164" fontId="2" fillId="0" borderId="24" xfId="4" applyNumberFormat="1" applyFill="1" applyBorder="1" applyAlignment="1">
      <alignment horizontal="right" vertical="center" indent="1"/>
    </xf>
    <xf numFmtId="2" fontId="2" fillId="0" borderId="24" xfId="4" applyNumberFormat="1" applyFill="1" applyBorder="1" applyAlignment="1">
      <alignment horizontal="right" vertical="center" indent="1"/>
    </xf>
    <xf numFmtId="0" fontId="2" fillId="0" borderId="0" xfId="4" applyFill="1" applyAlignment="1">
      <alignment vertical="center"/>
    </xf>
    <xf numFmtId="1" fontId="2" fillId="0" borderId="24" xfId="4" applyNumberFormat="1" applyFill="1" applyBorder="1" applyAlignment="1">
      <alignment horizontal="right" vertical="center" indent="1"/>
    </xf>
    <xf numFmtId="0" fontId="2" fillId="2" borderId="0" xfId="4" applyFill="1" applyAlignment="1">
      <alignment horizontal="right" vertical="center"/>
    </xf>
    <xf numFmtId="0" fontId="2" fillId="0" borderId="0" xfId="4" quotePrefix="1" applyAlignment="1">
      <alignment vertical="center"/>
    </xf>
    <xf numFmtId="0" fontId="4" fillId="3" borderId="9" xfId="2" applyFont="1" applyFill="1" applyBorder="1" applyAlignment="1">
      <alignment horizontal="center" vertical="center"/>
    </xf>
    <xf numFmtId="0" fontId="4" fillId="3" borderId="10" xfId="2" applyFont="1" applyFill="1" applyBorder="1" applyAlignment="1">
      <alignment horizontal="center" vertical="center"/>
    </xf>
    <xf numFmtId="0" fontId="4" fillId="3" borderId="3" xfId="2" applyFont="1" applyFill="1" applyBorder="1" applyAlignment="1">
      <alignment horizontal="center" vertical="center"/>
    </xf>
    <xf numFmtId="0" fontId="4" fillId="3" borderId="14" xfId="2" applyFont="1" applyFill="1" applyBorder="1" applyAlignment="1">
      <alignment horizontal="center" vertical="center"/>
    </xf>
    <xf numFmtId="0" fontId="4" fillId="2" borderId="1" xfId="2" applyFont="1" applyFill="1" applyBorder="1" applyAlignment="1">
      <alignment horizontal="center" vertical="center"/>
    </xf>
    <xf numFmtId="9" fontId="0" fillId="0" borderId="1" xfId="3" applyFont="1" applyFill="1" applyBorder="1" applyAlignment="1">
      <alignment horizontal="right" indent="1"/>
    </xf>
    <xf numFmtId="164" fontId="4" fillId="0" borderId="24" xfId="0" applyNumberFormat="1" applyFont="1" applyFill="1" applyBorder="1" applyAlignment="1">
      <alignment horizontal="right" indent="1"/>
    </xf>
    <xf numFmtId="1" fontId="0" fillId="0" borderId="1" xfId="0" applyNumberFormat="1" applyFill="1" applyBorder="1" applyAlignment="1">
      <alignment horizontal="right" indent="1"/>
    </xf>
    <xf numFmtId="0" fontId="14" fillId="2" borderId="0" xfId="2" applyFont="1" applyFill="1" applyAlignment="1">
      <alignment horizontal="centerContinuous" vertical="center"/>
    </xf>
    <xf numFmtId="165" fontId="2" fillId="0" borderId="24" xfId="1" applyNumberFormat="1" applyFont="1" applyFill="1" applyBorder="1" applyAlignment="1">
      <alignment horizontal="right" vertical="center" indent="1"/>
    </xf>
    <xf numFmtId="165" fontId="0" fillId="5" borderId="24" xfId="1" applyNumberFormat="1" applyFont="1" applyFill="1" applyBorder="1" applyAlignment="1">
      <alignment horizontal="right" vertical="center" indent="1"/>
    </xf>
    <xf numFmtId="0" fontId="5" fillId="0" borderId="1" xfId="0" applyFont="1" applyFill="1" applyBorder="1" applyAlignment="1">
      <alignment horizontal="right" vertical="center" indent="1"/>
    </xf>
    <xf numFmtId="0" fontId="1" fillId="0" borderId="0" xfId="7" applyAlignment="1">
      <alignment horizontal="centerContinuous"/>
    </xf>
    <xf numFmtId="0" fontId="1" fillId="0" borderId="0" xfId="7"/>
    <xf numFmtId="0" fontId="3" fillId="0" borderId="0" xfId="7" applyFont="1" applyAlignment="1">
      <alignment horizontal="centerContinuous"/>
    </xf>
    <xf numFmtId="0" fontId="1" fillId="0" borderId="0" xfId="7" applyAlignment="1">
      <alignment horizontal="center"/>
    </xf>
    <xf numFmtId="0" fontId="1" fillId="0" borderId="0" xfId="7" applyAlignment="1">
      <alignment horizontal="right" indent="1"/>
    </xf>
    <xf numFmtId="167" fontId="1" fillId="0" borderId="0" xfId="7" applyNumberFormat="1" applyAlignment="1">
      <alignment horizontal="right" indent="1"/>
    </xf>
    <xf numFmtId="164" fontId="1" fillId="0" borderId="0" xfId="7" applyNumberFormat="1" applyAlignment="1">
      <alignment horizontal="right" indent="1"/>
    </xf>
    <xf numFmtId="6" fontId="1" fillId="0" borderId="0" xfId="7" applyNumberFormat="1"/>
    <xf numFmtId="9" fontId="1" fillId="0" borderId="0" xfId="7" applyNumberFormat="1"/>
    <xf numFmtId="3" fontId="1" fillId="0" borderId="0" xfId="7" applyNumberFormat="1"/>
    <xf numFmtId="0" fontId="1" fillId="0" borderId="0" xfId="7" applyAlignment="1">
      <alignment horizontal="left" indent="2"/>
    </xf>
    <xf numFmtId="0" fontId="4" fillId="5" borderId="26" xfId="2" applyFont="1" applyFill="1" applyBorder="1" applyAlignment="1">
      <alignment horizontal="right" vertical="center" indent="1"/>
    </xf>
    <xf numFmtId="0" fontId="4" fillId="5" borderId="24" xfId="2" applyFont="1" applyFill="1" applyBorder="1" applyAlignment="1">
      <alignment horizontal="right" vertical="center" indent="1"/>
    </xf>
    <xf numFmtId="164" fontId="0" fillId="0" borderId="24" xfId="0" quotePrefix="1" applyNumberFormat="1" applyFill="1" applyBorder="1" applyAlignment="1">
      <alignment horizontal="right" indent="1"/>
    </xf>
    <xf numFmtId="164" fontId="0" fillId="0" borderId="1" xfId="0" applyNumberFormat="1" applyFill="1" applyBorder="1" applyAlignment="1">
      <alignment horizontal="right" indent="1"/>
    </xf>
    <xf numFmtId="0" fontId="4" fillId="5" borderId="1" xfId="2" quotePrefix="1" applyFont="1" applyFill="1" applyBorder="1" applyAlignment="1">
      <alignment horizontal="center" vertical="center"/>
    </xf>
    <xf numFmtId="0" fontId="4" fillId="2" borderId="1" xfId="2" quotePrefix="1" applyFont="1" applyFill="1" applyBorder="1" applyAlignment="1">
      <alignment horizontal="center" vertical="center"/>
    </xf>
    <xf numFmtId="0" fontId="4" fillId="3" borderId="9" xfId="2" applyFont="1" applyFill="1" applyBorder="1" applyAlignment="1">
      <alignment horizontal="center" vertical="center" wrapText="1"/>
    </xf>
    <xf numFmtId="0" fontId="4" fillId="3" borderId="14" xfId="2" applyFont="1" applyFill="1" applyBorder="1" applyAlignment="1">
      <alignment horizontal="center" vertical="center"/>
    </xf>
    <xf numFmtId="0" fontId="4" fillId="3" borderId="10" xfId="2" applyFont="1" applyFill="1" applyBorder="1" applyAlignment="1">
      <alignment horizontal="center" vertical="center"/>
    </xf>
    <xf numFmtId="0" fontId="4" fillId="2" borderId="1" xfId="2" applyFont="1" applyFill="1" applyBorder="1" applyAlignment="1">
      <alignment horizontal="center" vertical="center"/>
    </xf>
    <xf numFmtId="0" fontId="4" fillId="3" borderId="9" xfId="2" applyFont="1" applyFill="1" applyBorder="1" applyAlignment="1">
      <alignment horizontal="center" vertical="center"/>
    </xf>
    <xf numFmtId="0" fontId="4" fillId="3" borderId="3" xfId="2" applyFont="1" applyFill="1" applyBorder="1" applyAlignment="1">
      <alignment horizontal="center" vertical="center"/>
    </xf>
    <xf numFmtId="0" fontId="3" fillId="2" borderId="0" xfId="2" applyFont="1" applyFill="1" applyAlignment="1">
      <alignment horizontal="center"/>
    </xf>
    <xf numFmtId="0" fontId="3" fillId="2" borderId="0" xfId="0" applyFont="1" applyFill="1" applyAlignment="1">
      <alignment horizontal="center"/>
    </xf>
    <xf numFmtId="49" fontId="4" fillId="3" borderId="9" xfId="0" applyNumberFormat="1" applyFont="1" applyFill="1" applyBorder="1" applyAlignment="1">
      <alignment horizontal="center" vertical="center"/>
    </xf>
    <xf numFmtId="49" fontId="4" fillId="3" borderId="10" xfId="0" applyNumberFormat="1" applyFont="1" applyFill="1" applyBorder="1" applyAlignment="1">
      <alignment horizontal="center" vertical="center"/>
    </xf>
    <xf numFmtId="0" fontId="4" fillId="3" borderId="9" xfId="0" applyFont="1" applyFill="1" applyBorder="1" applyAlignment="1">
      <alignment horizontal="center" vertical="top" wrapText="1"/>
    </xf>
    <xf numFmtId="0" fontId="4" fillId="3" borderId="14" xfId="0" applyFont="1" applyFill="1" applyBorder="1" applyAlignment="1">
      <alignment horizontal="center" vertical="top" wrapText="1"/>
    </xf>
    <xf numFmtId="0" fontId="4" fillId="4" borderId="14" xfId="0" applyFont="1" applyFill="1" applyBorder="1" applyAlignment="1">
      <alignment horizontal="center" vertical="top" wrapText="1"/>
    </xf>
    <xf numFmtId="0" fontId="4" fillId="4" borderId="10" xfId="0" applyFont="1" applyFill="1" applyBorder="1" applyAlignment="1">
      <alignment horizontal="center" vertical="top" wrapText="1"/>
    </xf>
    <xf numFmtId="164" fontId="4" fillId="3" borderId="9" xfId="0" applyNumberFormat="1" applyFont="1" applyFill="1" applyBorder="1" applyAlignment="1">
      <alignment horizontal="center" vertical="top" wrapText="1"/>
    </xf>
    <xf numFmtId="164" fontId="4" fillId="3" borderId="14" xfId="0" applyNumberFormat="1" applyFont="1" applyFill="1" applyBorder="1" applyAlignment="1">
      <alignment horizontal="center" vertical="top" wrapText="1"/>
    </xf>
    <xf numFmtId="164" fontId="4" fillId="4" borderId="14" xfId="0" applyNumberFormat="1" applyFont="1" applyFill="1" applyBorder="1" applyAlignment="1">
      <alignment horizontal="center" vertical="top" wrapText="1"/>
    </xf>
    <xf numFmtId="164" fontId="4" fillId="4" borderId="10" xfId="0" applyNumberFormat="1" applyFont="1" applyFill="1" applyBorder="1" applyAlignment="1">
      <alignment horizontal="center" vertical="top" wrapText="1"/>
    </xf>
    <xf numFmtId="0" fontId="4" fillId="4" borderId="22" xfId="0" applyFont="1" applyFill="1" applyBorder="1" applyAlignment="1">
      <alignment horizontal="center" vertical="top" wrapText="1"/>
    </xf>
    <xf numFmtId="0" fontId="4" fillId="3" borderId="10" xfId="0" applyFont="1" applyFill="1" applyBorder="1" applyAlignment="1">
      <alignment horizontal="center" vertical="top" wrapText="1"/>
    </xf>
  </cellXfs>
  <cellStyles count="8">
    <cellStyle name="Comma" xfId="1" builtinId="3"/>
    <cellStyle name="Currency 2" xfId="6"/>
    <cellStyle name="Normal" xfId="0" builtinId="0"/>
    <cellStyle name="Normal 2" xfId="2"/>
    <cellStyle name="Normal 2 2" xfId="4"/>
    <cellStyle name="Normal 3" xfId="7"/>
    <cellStyle name="Percent" xfId="3" builtinId="5"/>
    <cellStyle name="Percent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65"/>
  <sheetViews>
    <sheetView showGridLines="0" showZeros="0" view="pageBreakPreview" zoomScaleNormal="100" zoomScaleSheetLayoutView="100" workbookViewId="0">
      <selection activeCell="C61" sqref="C61:E65"/>
    </sheetView>
  </sheetViews>
  <sheetFormatPr defaultRowHeight="12.75" x14ac:dyDescent="0.2"/>
  <cols>
    <col min="1" max="1" width="8.7109375" style="70" customWidth="1"/>
    <col min="2" max="2" width="1.7109375" style="70" customWidth="1"/>
    <col min="3" max="8" width="9.7109375" style="70" customWidth="1"/>
    <col min="9" max="10" width="8.7109375" style="70" customWidth="1"/>
    <col min="11" max="16384" width="9.140625" style="70"/>
  </cols>
  <sheetData>
    <row r="1" spans="1:10" ht="15.75" x14ac:dyDescent="0.2">
      <c r="A1" s="68" t="s">
        <v>0</v>
      </c>
      <c r="B1" s="68"/>
      <c r="C1" s="69"/>
      <c r="D1" s="69"/>
      <c r="E1" s="69"/>
      <c r="F1" s="69"/>
      <c r="G1" s="69"/>
      <c r="H1" s="69"/>
      <c r="I1" s="69"/>
      <c r="J1" s="69"/>
    </row>
    <row r="2" spans="1:10" ht="15.75" x14ac:dyDescent="0.2">
      <c r="A2" s="68" t="s">
        <v>332</v>
      </c>
      <c r="B2" s="68"/>
      <c r="C2" s="69"/>
      <c r="D2" s="69"/>
      <c r="E2" s="69"/>
      <c r="F2" s="69"/>
      <c r="G2" s="69"/>
      <c r="H2" s="69"/>
      <c r="I2" s="69"/>
      <c r="J2" s="69"/>
    </row>
    <row r="3" spans="1:10" ht="15.75" x14ac:dyDescent="0.2">
      <c r="A3" s="68" t="s">
        <v>325</v>
      </c>
      <c r="B3" s="68"/>
      <c r="C3" s="69"/>
      <c r="D3" s="69"/>
      <c r="E3" s="69"/>
      <c r="F3" s="69"/>
      <c r="G3" s="69"/>
      <c r="H3" s="69"/>
      <c r="I3" s="69"/>
      <c r="J3" s="69"/>
    </row>
    <row r="4" spans="1:10" ht="15.75" x14ac:dyDescent="0.2">
      <c r="A4" s="68" t="s">
        <v>275</v>
      </c>
      <c r="B4" s="68"/>
      <c r="C4" s="69"/>
      <c r="D4" s="69"/>
      <c r="E4" s="69"/>
      <c r="F4" s="69"/>
      <c r="G4" s="69"/>
      <c r="H4" s="69"/>
      <c r="I4" s="69"/>
      <c r="J4" s="69"/>
    </row>
    <row r="5" spans="1:10" ht="15.75" x14ac:dyDescent="0.2">
      <c r="A5" s="68" t="s">
        <v>204</v>
      </c>
      <c r="B5" s="68"/>
      <c r="C5" s="69"/>
      <c r="D5" s="69"/>
      <c r="E5" s="69"/>
      <c r="F5" s="69"/>
      <c r="G5" s="69"/>
      <c r="H5" s="69"/>
      <c r="I5" s="69"/>
      <c r="J5" s="69"/>
    </row>
    <row r="6" spans="1:10" ht="15.75" x14ac:dyDescent="0.2">
      <c r="A6" s="68" t="s">
        <v>326</v>
      </c>
      <c r="B6" s="68"/>
      <c r="C6" s="69"/>
      <c r="D6" s="69"/>
      <c r="E6" s="69"/>
      <c r="F6" s="69"/>
      <c r="G6" s="69"/>
      <c r="H6" s="69"/>
      <c r="I6" s="69"/>
      <c r="J6" s="69"/>
    </row>
    <row r="7" spans="1:10" ht="15.75" x14ac:dyDescent="0.2">
      <c r="A7" s="71"/>
      <c r="B7" s="68"/>
      <c r="C7" s="69"/>
      <c r="D7" s="69"/>
      <c r="E7" s="69"/>
      <c r="F7" s="69"/>
      <c r="G7" s="69"/>
      <c r="H7" s="69"/>
      <c r="I7" s="69"/>
      <c r="J7" s="69"/>
    </row>
    <row r="8" spans="1:10" x14ac:dyDescent="0.2">
      <c r="A8" s="72" t="s">
        <v>74</v>
      </c>
      <c r="B8" s="73"/>
      <c r="C8" s="138" t="s">
        <v>327</v>
      </c>
      <c r="D8" s="69"/>
      <c r="E8" s="73"/>
      <c r="F8" s="73"/>
      <c r="G8" s="73"/>
      <c r="H8" s="73"/>
      <c r="I8" s="73"/>
      <c r="J8" s="73"/>
    </row>
    <row r="9" spans="1:10" x14ac:dyDescent="0.2">
      <c r="A9" s="75"/>
      <c r="B9" s="76"/>
      <c r="C9" s="77"/>
      <c r="D9" s="77"/>
      <c r="E9" s="75"/>
      <c r="F9" s="77"/>
      <c r="G9" s="77"/>
      <c r="H9" s="77"/>
      <c r="I9" s="77"/>
      <c r="J9" s="77"/>
    </row>
    <row r="10" spans="1:10" ht="18" customHeight="1" x14ac:dyDescent="0.2">
      <c r="A10" s="75"/>
      <c r="B10" s="76"/>
      <c r="C10" s="78" t="s">
        <v>75</v>
      </c>
      <c r="D10" s="78"/>
      <c r="E10" s="341" t="s">
        <v>76</v>
      </c>
      <c r="F10" s="77"/>
      <c r="G10" s="77"/>
      <c r="H10" s="77"/>
      <c r="I10" s="77"/>
      <c r="J10" s="77"/>
    </row>
    <row r="11" spans="1:10" ht="18" customHeight="1" x14ac:dyDescent="0.2">
      <c r="A11" s="75"/>
      <c r="C11" s="79" t="s">
        <v>77</v>
      </c>
      <c r="D11" s="79" t="s">
        <v>78</v>
      </c>
      <c r="E11" s="341"/>
      <c r="F11" s="77"/>
      <c r="G11" s="77"/>
      <c r="H11" s="77"/>
      <c r="I11" s="77"/>
      <c r="J11" s="77"/>
    </row>
    <row r="12" spans="1:10" ht="18" customHeight="1" x14ac:dyDescent="0.2">
      <c r="A12" s="339" t="s">
        <v>336</v>
      </c>
      <c r="B12" s="335"/>
      <c r="C12" s="80"/>
      <c r="D12" s="80">
        <v>0</v>
      </c>
      <c r="E12" s="135"/>
      <c r="F12" s="77"/>
      <c r="G12" s="77"/>
      <c r="H12" s="77"/>
      <c r="I12" s="77"/>
      <c r="J12" s="77"/>
    </row>
    <row r="13" spans="1:10" ht="18" customHeight="1" x14ac:dyDescent="0.2">
      <c r="A13" s="334" t="s">
        <v>273</v>
      </c>
      <c r="B13" s="334"/>
      <c r="C13" s="122"/>
      <c r="D13" s="122">
        <v>0</v>
      </c>
      <c r="E13" s="233"/>
      <c r="F13" s="77"/>
      <c r="G13" s="77"/>
      <c r="H13" s="77"/>
      <c r="I13" s="77"/>
      <c r="J13" s="77"/>
    </row>
    <row r="14" spans="1:10" ht="18" customHeight="1" x14ac:dyDescent="0.2">
      <c r="A14" s="335" t="s">
        <v>261</v>
      </c>
      <c r="B14" s="335"/>
      <c r="C14" s="82"/>
      <c r="D14" s="82"/>
      <c r="E14" s="89"/>
      <c r="F14" s="77"/>
      <c r="G14" s="77"/>
      <c r="H14" s="77"/>
      <c r="I14" s="77"/>
      <c r="J14" s="77"/>
    </row>
    <row r="15" spans="1:10" ht="18" customHeight="1" x14ac:dyDescent="0.2">
      <c r="A15" s="334" t="s">
        <v>245</v>
      </c>
      <c r="B15" s="334"/>
      <c r="C15" s="124"/>
      <c r="D15" s="124"/>
      <c r="E15" s="126"/>
      <c r="F15" s="77"/>
      <c r="G15" s="77"/>
      <c r="H15" s="77"/>
      <c r="I15" s="77"/>
      <c r="J15" s="77"/>
    </row>
    <row r="16" spans="1:10" ht="18" customHeight="1" x14ac:dyDescent="0.2">
      <c r="A16" s="335" t="s">
        <v>226</v>
      </c>
      <c r="B16" s="335"/>
      <c r="C16" s="80"/>
      <c r="D16" s="80"/>
      <c r="E16" s="135"/>
      <c r="F16" s="77"/>
      <c r="G16" s="77"/>
      <c r="H16" s="77"/>
      <c r="I16" s="77"/>
      <c r="J16" s="77"/>
    </row>
    <row r="17" spans="1:10" x14ac:dyDescent="0.2">
      <c r="A17" s="75"/>
      <c r="B17" s="76"/>
      <c r="C17" s="77"/>
      <c r="D17" s="77"/>
      <c r="E17" s="75"/>
      <c r="F17" s="77"/>
      <c r="G17" s="77"/>
      <c r="H17" s="77"/>
      <c r="I17" s="77"/>
      <c r="J17" s="77"/>
    </row>
    <row r="18" spans="1:10" x14ac:dyDescent="0.2">
      <c r="A18" s="75"/>
      <c r="B18" s="76"/>
      <c r="C18" s="77"/>
      <c r="D18" s="77"/>
      <c r="E18" s="75"/>
      <c r="F18" s="77"/>
      <c r="G18" s="77"/>
      <c r="H18" s="77"/>
      <c r="I18" s="77"/>
      <c r="J18" s="77"/>
    </row>
    <row r="19" spans="1:10" x14ac:dyDescent="0.2">
      <c r="A19" s="72" t="s">
        <v>281</v>
      </c>
      <c r="B19" s="73"/>
      <c r="C19" s="138" t="s">
        <v>328</v>
      </c>
      <c r="D19" s="69"/>
      <c r="E19" s="73"/>
      <c r="F19" s="73"/>
      <c r="G19" s="73"/>
      <c r="H19" s="77"/>
      <c r="I19" s="77"/>
      <c r="J19" s="77"/>
    </row>
    <row r="20" spans="1:10" x14ac:dyDescent="0.2">
      <c r="A20" s="75"/>
      <c r="B20" s="76"/>
      <c r="C20" s="77"/>
      <c r="D20" s="77"/>
      <c r="E20" s="75"/>
      <c r="F20" s="77"/>
      <c r="G20" s="77"/>
      <c r="H20" s="77"/>
      <c r="I20" s="77"/>
      <c r="J20" s="77"/>
    </row>
    <row r="21" spans="1:10" x14ac:dyDescent="0.2">
      <c r="A21" s="75"/>
      <c r="B21" s="76"/>
      <c r="C21" s="78" t="s">
        <v>75</v>
      </c>
      <c r="D21" s="78"/>
      <c r="E21" s="341" t="s">
        <v>76</v>
      </c>
      <c r="F21" s="77"/>
      <c r="G21" s="77"/>
      <c r="H21" s="77"/>
      <c r="I21" s="77"/>
      <c r="J21" s="77"/>
    </row>
    <row r="22" spans="1:10" x14ac:dyDescent="0.2">
      <c r="A22" s="75"/>
      <c r="C22" s="309" t="s">
        <v>77</v>
      </c>
      <c r="D22" s="309" t="s">
        <v>78</v>
      </c>
      <c r="E22" s="341"/>
      <c r="F22" s="77"/>
      <c r="G22" s="77"/>
      <c r="H22" s="77"/>
      <c r="I22" s="77"/>
      <c r="J22" s="77"/>
    </row>
    <row r="23" spans="1:10" x14ac:dyDescent="0.2">
      <c r="A23" s="339" t="s">
        <v>336</v>
      </c>
      <c r="B23" s="335"/>
      <c r="C23" s="80"/>
      <c r="D23" s="80">
        <v>0</v>
      </c>
      <c r="E23" s="135"/>
      <c r="F23" s="77"/>
      <c r="G23" s="77"/>
      <c r="H23" s="77"/>
      <c r="I23" s="77"/>
      <c r="J23" s="77"/>
    </row>
    <row r="24" spans="1:10" x14ac:dyDescent="0.2">
      <c r="A24" s="334" t="s">
        <v>273</v>
      </c>
      <c r="B24" s="334"/>
      <c r="C24" s="122"/>
      <c r="D24" s="122">
        <v>0</v>
      </c>
      <c r="E24" s="233"/>
      <c r="F24" s="77"/>
      <c r="G24" s="77"/>
      <c r="H24" s="77"/>
      <c r="I24" s="77"/>
      <c r="J24" s="77"/>
    </row>
    <row r="25" spans="1:10" x14ac:dyDescent="0.2">
      <c r="A25" s="335" t="s">
        <v>261</v>
      </c>
      <c r="B25" s="335"/>
      <c r="C25" s="311"/>
      <c r="D25" s="311"/>
      <c r="E25" s="89"/>
      <c r="F25" s="77"/>
      <c r="G25" s="77"/>
      <c r="H25" s="77"/>
      <c r="I25" s="77"/>
      <c r="J25" s="77"/>
    </row>
    <row r="26" spans="1:10" x14ac:dyDescent="0.2">
      <c r="A26" s="334" t="s">
        <v>245</v>
      </c>
      <c r="B26" s="334"/>
      <c r="C26" s="124"/>
      <c r="D26" s="124"/>
      <c r="E26" s="126"/>
      <c r="F26" s="77"/>
      <c r="G26" s="77"/>
      <c r="H26" s="77"/>
      <c r="I26" s="77"/>
      <c r="J26" s="77"/>
    </row>
    <row r="27" spans="1:10" x14ac:dyDescent="0.2">
      <c r="A27" s="335" t="s">
        <v>226</v>
      </c>
      <c r="B27" s="335"/>
      <c r="C27" s="80"/>
      <c r="D27" s="80"/>
      <c r="E27" s="135"/>
      <c r="F27" s="77"/>
      <c r="G27" s="77"/>
      <c r="H27" s="77"/>
      <c r="I27" s="77"/>
      <c r="J27" s="77"/>
    </row>
    <row r="28" spans="1:10" x14ac:dyDescent="0.2">
      <c r="A28" s="75"/>
      <c r="B28" s="76"/>
      <c r="C28" s="77"/>
      <c r="D28" s="77"/>
      <c r="E28" s="75"/>
      <c r="F28" s="77"/>
      <c r="G28" s="77"/>
      <c r="H28" s="77"/>
      <c r="I28" s="77"/>
      <c r="J28" s="77"/>
    </row>
    <row r="29" spans="1:10" x14ac:dyDescent="0.2">
      <c r="A29" s="75"/>
      <c r="B29" s="76"/>
      <c r="C29" s="77"/>
      <c r="D29" s="77"/>
      <c r="E29" s="75"/>
      <c r="F29" s="77"/>
      <c r="G29" s="77"/>
      <c r="H29" s="77"/>
      <c r="I29" s="77"/>
      <c r="J29" s="77"/>
    </row>
    <row r="30" spans="1:10" x14ac:dyDescent="0.2">
      <c r="A30" s="75"/>
      <c r="B30" s="76"/>
      <c r="C30" s="77"/>
      <c r="D30" s="77"/>
      <c r="E30" s="75"/>
      <c r="F30" s="77"/>
      <c r="G30" s="77"/>
      <c r="H30" s="77"/>
      <c r="I30" s="77"/>
      <c r="J30" s="77"/>
    </row>
    <row r="31" spans="1:10" x14ac:dyDescent="0.2">
      <c r="A31" s="72" t="s">
        <v>79</v>
      </c>
      <c r="B31" s="73"/>
      <c r="C31" s="74" t="s">
        <v>329</v>
      </c>
      <c r="D31" s="84"/>
      <c r="E31" s="84"/>
      <c r="F31" s="84"/>
      <c r="G31" s="84"/>
      <c r="H31" s="84"/>
      <c r="I31" s="84"/>
      <c r="J31" s="84"/>
    </row>
    <row r="32" spans="1:10" x14ac:dyDescent="0.2">
      <c r="A32" s="85"/>
      <c r="B32" s="73"/>
      <c r="C32" s="84"/>
      <c r="D32" s="84"/>
      <c r="E32" s="84"/>
      <c r="F32" s="84"/>
      <c r="G32" s="84"/>
      <c r="H32" s="84"/>
      <c r="I32" s="84"/>
      <c r="J32" s="84"/>
    </row>
    <row r="33" spans="1:10" ht="18" customHeight="1" x14ac:dyDescent="0.2">
      <c r="A33" s="75"/>
      <c r="B33" s="76"/>
      <c r="C33" s="86" t="s">
        <v>80</v>
      </c>
      <c r="D33" s="340" t="s">
        <v>81</v>
      </c>
      <c r="E33" s="86" t="s">
        <v>82</v>
      </c>
      <c r="F33" s="86" t="s">
        <v>83</v>
      </c>
      <c r="G33" s="340" t="s">
        <v>84</v>
      </c>
      <c r="H33" s="84"/>
      <c r="I33" s="84"/>
      <c r="J33" s="84"/>
    </row>
    <row r="34" spans="1:10" ht="18" customHeight="1" x14ac:dyDescent="0.2">
      <c r="A34" s="75"/>
      <c r="C34" s="87" t="s">
        <v>85</v>
      </c>
      <c r="D34" s="338"/>
      <c r="E34" s="87" t="s">
        <v>81</v>
      </c>
      <c r="F34" s="87" t="s">
        <v>86</v>
      </c>
      <c r="G34" s="338"/>
      <c r="H34" s="84"/>
      <c r="I34" s="84"/>
      <c r="J34" s="84"/>
    </row>
    <row r="35" spans="1:10" ht="18" customHeight="1" x14ac:dyDescent="0.2">
      <c r="A35" s="339" t="s">
        <v>336</v>
      </c>
      <c r="B35" s="335"/>
      <c r="C35" s="88"/>
      <c r="D35" s="88"/>
      <c r="E35" s="89">
        <f>+C35+D35</f>
        <v>0</v>
      </c>
      <c r="F35" s="88"/>
      <c r="G35" s="89">
        <f>+E35+F35</f>
        <v>0</v>
      </c>
      <c r="H35" s="84"/>
      <c r="I35" s="84"/>
      <c r="J35" s="84"/>
    </row>
    <row r="36" spans="1:10" ht="18" customHeight="1" x14ac:dyDescent="0.2">
      <c r="A36" s="334" t="s">
        <v>273</v>
      </c>
      <c r="B36" s="334"/>
      <c r="C36" s="126"/>
      <c r="D36" s="126"/>
      <c r="E36" s="126">
        <f>+C36+D36</f>
        <v>0</v>
      </c>
      <c r="F36" s="126"/>
      <c r="G36" s="126">
        <f>+E36+F36</f>
        <v>0</v>
      </c>
      <c r="H36" s="84"/>
      <c r="I36" s="84"/>
      <c r="J36" s="84"/>
    </row>
    <row r="37" spans="1:10" ht="18" customHeight="1" x14ac:dyDescent="0.2">
      <c r="A37" s="335" t="s">
        <v>261</v>
      </c>
      <c r="B37" s="335"/>
      <c r="C37" s="89"/>
      <c r="D37" s="89"/>
      <c r="E37" s="89">
        <f>+C37+D37</f>
        <v>0</v>
      </c>
      <c r="F37" s="89"/>
      <c r="G37" s="89">
        <f>+E37+F37</f>
        <v>0</v>
      </c>
      <c r="H37" s="84"/>
      <c r="I37" s="84"/>
      <c r="J37" s="84"/>
    </row>
    <row r="38" spans="1:10" ht="18" customHeight="1" x14ac:dyDescent="0.2">
      <c r="A38" s="334" t="s">
        <v>245</v>
      </c>
      <c r="B38" s="334"/>
      <c r="C38" s="126"/>
      <c r="D38" s="126"/>
      <c r="E38" s="126">
        <f>+C38+D38</f>
        <v>0</v>
      </c>
      <c r="F38" s="126"/>
      <c r="G38" s="126">
        <f>+E38+F38</f>
        <v>0</v>
      </c>
      <c r="H38" s="84"/>
      <c r="I38" s="84"/>
      <c r="J38" s="84"/>
    </row>
    <row r="39" spans="1:10" ht="18" customHeight="1" x14ac:dyDescent="0.2">
      <c r="A39" s="335" t="s">
        <v>226</v>
      </c>
      <c r="B39" s="335"/>
      <c r="C39" s="89"/>
      <c r="D39" s="89"/>
      <c r="E39" s="89">
        <f>+C39+D39</f>
        <v>0</v>
      </c>
      <c r="F39" s="89"/>
      <c r="G39" s="89">
        <f>+E39+F39</f>
        <v>0</v>
      </c>
      <c r="H39" s="84"/>
      <c r="I39" s="84"/>
      <c r="J39" s="84"/>
    </row>
    <row r="40" spans="1:10" x14ac:dyDescent="0.2">
      <c r="A40" s="85"/>
      <c r="B40" s="73"/>
      <c r="C40" s="84"/>
      <c r="D40" s="84"/>
      <c r="E40" s="84"/>
      <c r="F40" s="84"/>
      <c r="G40" s="84"/>
      <c r="H40" s="84"/>
      <c r="I40" s="84"/>
      <c r="J40" s="84"/>
    </row>
    <row r="41" spans="1:10" x14ac:dyDescent="0.2">
      <c r="A41" s="85"/>
      <c r="B41" s="73"/>
      <c r="C41" s="84"/>
      <c r="D41" s="84"/>
      <c r="E41" s="84"/>
      <c r="F41" s="84"/>
      <c r="G41" s="84"/>
      <c r="H41" s="84"/>
      <c r="I41" s="84"/>
      <c r="J41" s="84"/>
    </row>
    <row r="42" spans="1:10" x14ac:dyDescent="0.2">
      <c r="A42" s="85"/>
      <c r="B42" s="73"/>
      <c r="C42" s="84"/>
      <c r="D42" s="84"/>
      <c r="E42" s="84"/>
      <c r="F42" s="84"/>
      <c r="G42" s="84"/>
      <c r="H42" s="84"/>
      <c r="I42" s="84"/>
      <c r="J42" s="84"/>
    </row>
    <row r="43" spans="1:10" x14ac:dyDescent="0.2">
      <c r="A43" s="85"/>
      <c r="B43" s="73"/>
      <c r="C43" s="84"/>
      <c r="D43" s="84"/>
      <c r="E43" s="84"/>
      <c r="F43" s="84"/>
      <c r="G43" s="84"/>
      <c r="H43" s="84"/>
      <c r="I43" s="84"/>
      <c r="J43" s="84"/>
    </row>
    <row r="44" spans="1:10" x14ac:dyDescent="0.2">
      <c r="A44" s="72" t="s">
        <v>87</v>
      </c>
      <c r="B44" s="74"/>
      <c r="C44" s="74" t="s">
        <v>330</v>
      </c>
      <c r="D44" s="84"/>
      <c r="E44" s="84"/>
      <c r="F44" s="84"/>
      <c r="G44" s="84"/>
      <c r="H44" s="84"/>
      <c r="I44" s="84"/>
      <c r="J44" s="84"/>
    </row>
    <row r="45" spans="1:10" x14ac:dyDescent="0.2">
      <c r="A45" s="85"/>
      <c r="B45" s="73"/>
      <c r="C45" s="84"/>
      <c r="D45" s="84"/>
      <c r="E45" s="84"/>
      <c r="F45" s="84"/>
      <c r="G45" s="84"/>
      <c r="H45" s="84"/>
      <c r="I45" s="84"/>
      <c r="J45" s="84"/>
    </row>
    <row r="46" spans="1:10" ht="18" customHeight="1" x14ac:dyDescent="0.2">
      <c r="A46" s="75"/>
      <c r="B46" s="76"/>
      <c r="C46" s="86" t="s">
        <v>84</v>
      </c>
      <c r="D46" s="90" t="s">
        <v>88</v>
      </c>
      <c r="E46" s="91"/>
      <c r="F46" s="92"/>
      <c r="G46" s="336" t="s">
        <v>89</v>
      </c>
      <c r="H46" s="336" t="s">
        <v>90</v>
      </c>
      <c r="I46" s="84"/>
      <c r="J46" s="84"/>
    </row>
    <row r="47" spans="1:10" ht="18" customHeight="1" x14ac:dyDescent="0.2">
      <c r="A47" s="75"/>
      <c r="B47" s="76"/>
      <c r="C47" s="93" t="s">
        <v>77</v>
      </c>
      <c r="D47" s="86"/>
      <c r="E47" s="93"/>
      <c r="F47" s="93" t="s">
        <v>91</v>
      </c>
      <c r="G47" s="337"/>
      <c r="H47" s="337"/>
      <c r="I47" s="84"/>
      <c r="J47" s="84"/>
    </row>
    <row r="48" spans="1:10" ht="18" customHeight="1" x14ac:dyDescent="0.2">
      <c r="A48" s="75"/>
      <c r="C48" s="87" t="s">
        <v>85</v>
      </c>
      <c r="D48" s="87" t="s">
        <v>92</v>
      </c>
      <c r="E48" s="87" t="s">
        <v>93</v>
      </c>
      <c r="F48" s="87" t="s">
        <v>93</v>
      </c>
      <c r="G48" s="338"/>
      <c r="H48" s="338"/>
      <c r="I48" s="84"/>
      <c r="J48" s="84"/>
    </row>
    <row r="49" spans="1:10" ht="18" customHeight="1" x14ac:dyDescent="0.2">
      <c r="A49" s="339" t="s">
        <v>336</v>
      </c>
      <c r="B49" s="335"/>
      <c r="C49" s="81"/>
      <c r="D49" s="81"/>
      <c r="E49" s="81"/>
      <c r="F49" s="81"/>
      <c r="G49" s="94" t="e">
        <f>(D49+E49)/C49</f>
        <v>#DIV/0!</v>
      </c>
      <c r="H49" s="94" t="e">
        <f>D49/(D49+E49)</f>
        <v>#DIV/0!</v>
      </c>
      <c r="I49" s="84"/>
      <c r="J49" s="84"/>
    </row>
    <row r="50" spans="1:10" ht="18" customHeight="1" x14ac:dyDescent="0.2">
      <c r="A50" s="334" t="s">
        <v>273</v>
      </c>
      <c r="B50" s="334"/>
      <c r="C50" s="123"/>
      <c r="D50" s="123"/>
      <c r="E50" s="123"/>
      <c r="F50" s="123">
        <v>0</v>
      </c>
      <c r="G50" s="127" t="e">
        <f>(D50+E50)/C50</f>
        <v>#DIV/0!</v>
      </c>
      <c r="H50" s="127" t="e">
        <f>D50/(D50+E50)</f>
        <v>#DIV/0!</v>
      </c>
      <c r="I50" s="84"/>
      <c r="J50" s="84"/>
    </row>
    <row r="51" spans="1:10" ht="18" customHeight="1" x14ac:dyDescent="0.2">
      <c r="A51" s="335" t="s">
        <v>261</v>
      </c>
      <c r="B51" s="335"/>
      <c r="C51" s="81"/>
      <c r="D51" s="83"/>
      <c r="E51" s="83"/>
      <c r="F51" s="83">
        <v>0</v>
      </c>
      <c r="G51" s="94" t="e">
        <f>(D51+E51)/C51</f>
        <v>#DIV/0!</v>
      </c>
      <c r="H51" s="94" t="e">
        <f>D51/(D51+E51)</f>
        <v>#DIV/0!</v>
      </c>
      <c r="I51" s="84"/>
      <c r="J51" s="84"/>
    </row>
    <row r="52" spans="1:10" ht="18" customHeight="1" x14ac:dyDescent="0.2">
      <c r="A52" s="334" t="s">
        <v>245</v>
      </c>
      <c r="B52" s="334"/>
      <c r="C52" s="123"/>
      <c r="D52" s="125"/>
      <c r="E52" s="125"/>
      <c r="F52" s="125"/>
      <c r="G52" s="127" t="e">
        <f>(D52+E52)/C52</f>
        <v>#DIV/0!</v>
      </c>
      <c r="H52" s="127" t="e">
        <f>D52/(D52+E52)</f>
        <v>#DIV/0!</v>
      </c>
      <c r="I52" s="84"/>
      <c r="J52" s="84"/>
    </row>
    <row r="53" spans="1:10" ht="18" customHeight="1" x14ac:dyDescent="0.2">
      <c r="A53" s="335" t="s">
        <v>226</v>
      </c>
      <c r="B53" s="335"/>
      <c r="C53" s="81"/>
      <c r="D53" s="83"/>
      <c r="E53" s="83"/>
      <c r="F53" s="83"/>
      <c r="G53" s="94" t="e">
        <f>(D53+E53)/C53</f>
        <v>#DIV/0!</v>
      </c>
      <c r="H53" s="94" t="e">
        <f>D53/(D53+E53)</f>
        <v>#DIV/0!</v>
      </c>
      <c r="I53" s="84"/>
      <c r="J53" s="84"/>
    </row>
    <row r="56" spans="1:10" x14ac:dyDescent="0.2">
      <c r="A56" s="72" t="s">
        <v>282</v>
      </c>
      <c r="B56" s="74"/>
      <c r="C56" s="74" t="s">
        <v>331</v>
      </c>
      <c r="D56" s="84"/>
      <c r="E56" s="84"/>
      <c r="F56" s="84"/>
      <c r="G56" s="84"/>
      <c r="H56" s="84"/>
      <c r="I56" s="84"/>
    </row>
    <row r="57" spans="1:10" x14ac:dyDescent="0.2">
      <c r="A57" s="85"/>
      <c r="B57" s="73"/>
      <c r="C57" s="84"/>
      <c r="D57" s="84"/>
      <c r="E57" s="84"/>
      <c r="F57" s="84"/>
      <c r="G57" s="84"/>
      <c r="H57" s="84"/>
      <c r="I57" s="84"/>
    </row>
    <row r="58" spans="1:10" x14ac:dyDescent="0.2">
      <c r="A58" s="75"/>
      <c r="B58" s="76"/>
      <c r="C58" s="307" t="s">
        <v>84</v>
      </c>
      <c r="D58" s="90" t="s">
        <v>88</v>
      </c>
      <c r="E58" s="91"/>
      <c r="F58" s="92"/>
      <c r="G58" s="336" t="s">
        <v>89</v>
      </c>
      <c r="H58" s="336" t="s">
        <v>90</v>
      </c>
      <c r="I58" s="84"/>
    </row>
    <row r="59" spans="1:10" x14ac:dyDescent="0.2">
      <c r="A59" s="75"/>
      <c r="B59" s="76"/>
      <c r="C59" s="310" t="s">
        <v>77</v>
      </c>
      <c r="D59" s="307"/>
      <c r="E59" s="310"/>
      <c r="F59" s="310" t="s">
        <v>91</v>
      </c>
      <c r="G59" s="337"/>
      <c r="H59" s="337"/>
      <c r="I59" s="84"/>
    </row>
    <row r="60" spans="1:10" x14ac:dyDescent="0.2">
      <c r="A60" s="75"/>
      <c r="C60" s="308" t="s">
        <v>85</v>
      </c>
      <c r="D60" s="308" t="s">
        <v>92</v>
      </c>
      <c r="E60" s="308" t="s">
        <v>93</v>
      </c>
      <c r="F60" s="308" t="s">
        <v>93</v>
      </c>
      <c r="G60" s="338"/>
      <c r="H60" s="338"/>
      <c r="I60" s="84"/>
    </row>
    <row r="61" spans="1:10" ht="19.5" customHeight="1" x14ac:dyDescent="0.2">
      <c r="A61" s="339" t="s">
        <v>336</v>
      </c>
      <c r="B61" s="335"/>
      <c r="C61" s="81"/>
      <c r="D61" s="81"/>
      <c r="E61" s="81"/>
      <c r="F61" s="81">
        <v>0</v>
      </c>
      <c r="G61" s="94" t="e">
        <f>(D61+E61)/C61</f>
        <v>#DIV/0!</v>
      </c>
      <c r="H61" s="94" t="e">
        <f>D61/(D61+E61)</f>
        <v>#DIV/0!</v>
      </c>
      <c r="I61" s="84"/>
    </row>
    <row r="62" spans="1:10" ht="18.75" customHeight="1" x14ac:dyDescent="0.2">
      <c r="A62" s="334" t="s">
        <v>273</v>
      </c>
      <c r="B62" s="334"/>
      <c r="C62" s="123"/>
      <c r="D62" s="123"/>
      <c r="E62" s="123"/>
      <c r="F62" s="123">
        <v>0</v>
      </c>
      <c r="G62" s="127" t="e">
        <f>(D62+E62)/C62</f>
        <v>#DIV/0!</v>
      </c>
      <c r="H62" s="127" t="e">
        <f>D62/(D62+E62)</f>
        <v>#DIV/0!</v>
      </c>
      <c r="I62" s="84"/>
    </row>
    <row r="63" spans="1:10" ht="19.5" customHeight="1" x14ac:dyDescent="0.2">
      <c r="A63" s="335" t="s">
        <v>261</v>
      </c>
      <c r="B63" s="335"/>
      <c r="C63" s="81"/>
      <c r="D63" s="83"/>
      <c r="E63" s="83"/>
      <c r="F63" s="83">
        <v>0</v>
      </c>
      <c r="G63" s="94" t="e">
        <f>(D63+E63)/C63</f>
        <v>#DIV/0!</v>
      </c>
      <c r="H63" s="94" t="e">
        <f>D63/(D63+E63)</f>
        <v>#DIV/0!</v>
      </c>
      <c r="I63" s="84"/>
    </row>
    <row r="64" spans="1:10" ht="19.5" customHeight="1" x14ac:dyDescent="0.2">
      <c r="A64" s="334" t="s">
        <v>245</v>
      </c>
      <c r="B64" s="334"/>
      <c r="C64" s="123"/>
      <c r="D64" s="125"/>
      <c r="E64" s="125"/>
      <c r="F64" s="125"/>
      <c r="G64" s="127" t="e">
        <f>(D64+E64)/C64</f>
        <v>#DIV/0!</v>
      </c>
      <c r="H64" s="127" t="e">
        <f>D64/(D64+E64)</f>
        <v>#DIV/0!</v>
      </c>
      <c r="I64" s="84"/>
    </row>
    <row r="65" spans="1:9" ht="17.25" customHeight="1" x14ac:dyDescent="0.2">
      <c r="A65" s="335" t="s">
        <v>226</v>
      </c>
      <c r="B65" s="335"/>
      <c r="C65" s="81"/>
      <c r="D65" s="83"/>
      <c r="E65" s="83"/>
      <c r="F65" s="83"/>
      <c r="G65" s="94" t="e">
        <f>(D65+E65)/C65</f>
        <v>#DIV/0!</v>
      </c>
      <c r="H65" s="94" t="e">
        <f>D65/(D65+E65)</f>
        <v>#DIV/0!</v>
      </c>
      <c r="I65" s="84"/>
    </row>
  </sheetData>
  <mergeCells count="33">
    <mergeCell ref="A53:B53"/>
    <mergeCell ref="A39:B39"/>
    <mergeCell ref="G46:G48"/>
    <mergeCell ref="H46:H48"/>
    <mergeCell ref="A49:B49"/>
    <mergeCell ref="A50:B50"/>
    <mergeCell ref="A51:B51"/>
    <mergeCell ref="G33:G34"/>
    <mergeCell ref="A35:B35"/>
    <mergeCell ref="A36:B36"/>
    <mergeCell ref="A37:B37"/>
    <mergeCell ref="A52:B52"/>
    <mergeCell ref="A38:B38"/>
    <mergeCell ref="A16:B16"/>
    <mergeCell ref="D33:D34"/>
    <mergeCell ref="E10:E11"/>
    <mergeCell ref="A12:B12"/>
    <mergeCell ref="A13:B13"/>
    <mergeCell ref="A14:B14"/>
    <mergeCell ref="A15:B15"/>
    <mergeCell ref="E21:E22"/>
    <mergeCell ref="A23:B23"/>
    <mergeCell ref="A24:B24"/>
    <mergeCell ref="A25:B25"/>
    <mergeCell ref="A26:B26"/>
    <mergeCell ref="A27:B27"/>
    <mergeCell ref="A64:B64"/>
    <mergeCell ref="A65:B65"/>
    <mergeCell ref="G58:G60"/>
    <mergeCell ref="H58:H60"/>
    <mergeCell ref="A61:B61"/>
    <mergeCell ref="A62:B62"/>
    <mergeCell ref="A63:B63"/>
  </mergeCells>
  <phoneticPr fontId="11" type="noConversion"/>
  <printOptions horizontalCentered="1"/>
  <pageMargins left="0.75" right="0.75" top="1" bottom="1" header="0.5" footer="0.5"/>
  <pageSetup orientation="portrait" r:id="rId1"/>
  <headerFooter alignWithMargins="0">
    <oddFooter>&amp;L&amp;"Arial,Bold Italic"&amp;8Standardized Program Review Data Profile
OIRA
2013-14&amp;R&amp;"Arial,Italic"&amp;P</oddFooter>
  </headerFooter>
  <rowBreaks count="1" manualBreakCount="1">
    <brk id="4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94"/>
  <sheetViews>
    <sheetView showGridLines="0" view="pageBreakPreview" topLeftCell="A14" zoomScaleNormal="100" zoomScaleSheetLayoutView="100" workbookViewId="0">
      <selection activeCell="D40" sqref="D40"/>
    </sheetView>
  </sheetViews>
  <sheetFormatPr defaultRowHeight="12.75" x14ac:dyDescent="0.2"/>
  <cols>
    <col min="1" max="1" width="50.5703125" style="34" customWidth="1"/>
    <col min="2" max="4" width="16.28515625" style="35" customWidth="1"/>
    <col min="5" max="5" width="11.5703125" style="35" customWidth="1"/>
    <col min="6" max="16384" width="9.140625" style="35"/>
  </cols>
  <sheetData>
    <row r="1" spans="1:6" ht="15.75" x14ac:dyDescent="0.2">
      <c r="A1" s="68" t="s">
        <v>0</v>
      </c>
      <c r="B1" s="33"/>
      <c r="C1" s="33"/>
      <c r="D1" s="33"/>
      <c r="E1" s="230"/>
      <c r="F1" s="231"/>
    </row>
    <row r="2" spans="1:6" ht="15.75" x14ac:dyDescent="0.2">
      <c r="A2" s="68" t="str">
        <f>'Table F1 Faculty Data'!$A$2</f>
        <v>COLLEGE</v>
      </c>
      <c r="B2" s="33"/>
      <c r="C2" s="33"/>
      <c r="D2" s="33"/>
      <c r="E2" s="230"/>
      <c r="F2" s="231"/>
    </row>
    <row r="3" spans="1:6" ht="15.75" x14ac:dyDescent="0.2">
      <c r="A3" s="68" t="str">
        <f>'Table F1 Faculty Data'!$A$3</f>
        <v>DEPARTMENT</v>
      </c>
      <c r="B3" s="33"/>
      <c r="C3" s="33"/>
      <c r="D3" s="33"/>
      <c r="E3" s="230"/>
      <c r="F3" s="231"/>
    </row>
    <row r="4" spans="1:6" ht="15.75" x14ac:dyDescent="0.2">
      <c r="A4" s="1"/>
      <c r="B4" s="33"/>
      <c r="C4" s="33"/>
      <c r="D4" s="33"/>
      <c r="E4" s="230"/>
      <c r="F4" s="231"/>
    </row>
    <row r="5" spans="1:6" ht="15.75" x14ac:dyDescent="0.25">
      <c r="A5" s="121" t="s">
        <v>209</v>
      </c>
      <c r="B5" s="38"/>
      <c r="C5" s="38"/>
      <c r="D5" s="38"/>
      <c r="E5" s="231"/>
      <c r="F5" s="231"/>
    </row>
    <row r="6" spans="1:6" ht="15.75" x14ac:dyDescent="0.25">
      <c r="A6" s="121" t="s">
        <v>119</v>
      </c>
      <c r="B6" s="38"/>
      <c r="C6" s="38"/>
      <c r="D6" s="38"/>
      <c r="E6" s="231"/>
      <c r="F6" s="231"/>
    </row>
    <row r="7" spans="1:6" ht="15.75" x14ac:dyDescent="0.25">
      <c r="A7" s="121"/>
      <c r="B7" s="38"/>
      <c r="C7" s="38"/>
      <c r="D7" s="38"/>
      <c r="E7" s="231"/>
      <c r="F7" s="231"/>
    </row>
    <row r="8" spans="1:6" x14ac:dyDescent="0.2">
      <c r="A8" s="37" t="s">
        <v>347</v>
      </c>
      <c r="B8" s="38"/>
      <c r="C8" s="38"/>
      <c r="D8" s="38"/>
      <c r="E8" s="231"/>
      <c r="F8" s="231"/>
    </row>
    <row r="9" spans="1:6" x14ac:dyDescent="0.2">
      <c r="E9" s="231"/>
      <c r="F9" s="231"/>
    </row>
    <row r="10" spans="1:6" ht="25.5" x14ac:dyDescent="0.2">
      <c r="A10" s="344" t="s">
        <v>235</v>
      </c>
      <c r="B10" s="246"/>
      <c r="C10" s="247" t="s">
        <v>348</v>
      </c>
      <c r="D10" s="248"/>
    </row>
    <row r="11" spans="1:6" x14ac:dyDescent="0.2">
      <c r="A11" s="345"/>
      <c r="B11" s="60" t="s">
        <v>230</v>
      </c>
      <c r="C11" s="60" t="s">
        <v>100</v>
      </c>
      <c r="D11" s="60" t="s">
        <v>231</v>
      </c>
    </row>
    <row r="12" spans="1:6" ht="9.75" customHeight="1" x14ac:dyDescent="0.2">
      <c r="A12" s="40"/>
      <c r="B12" s="41"/>
      <c r="C12" s="41"/>
      <c r="D12" s="41"/>
    </row>
    <row r="13" spans="1:6" ht="16.5" customHeight="1" x14ac:dyDescent="0.2">
      <c r="A13" s="145" t="s">
        <v>118</v>
      </c>
      <c r="B13" s="236"/>
      <c r="C13" s="236"/>
      <c r="D13" s="236"/>
    </row>
    <row r="14" spans="1:6" ht="9.75" customHeight="1" x14ac:dyDescent="0.2">
      <c r="A14" s="140"/>
      <c r="B14" s="148"/>
      <c r="C14" s="148"/>
      <c r="D14" s="148"/>
    </row>
    <row r="15" spans="1:6" ht="16.5" customHeight="1" x14ac:dyDescent="0.2">
      <c r="A15" s="145" t="s">
        <v>229</v>
      </c>
      <c r="B15" s="236"/>
      <c r="C15" s="149"/>
      <c r="D15" s="149"/>
    </row>
    <row r="16" spans="1:6" ht="16.5" customHeight="1" x14ac:dyDescent="0.2">
      <c r="A16" s="146" t="s">
        <v>232</v>
      </c>
      <c r="B16" s="147"/>
      <c r="C16" s="150"/>
      <c r="D16" s="150"/>
    </row>
    <row r="17" spans="1:5" ht="16.5" customHeight="1" x14ac:dyDescent="0.2">
      <c r="A17" s="146" t="s">
        <v>233</v>
      </c>
      <c r="B17" s="147"/>
      <c r="C17" s="150"/>
      <c r="D17" s="150"/>
    </row>
    <row r="18" spans="1:5" ht="16.5" customHeight="1" x14ac:dyDescent="0.2">
      <c r="A18" s="145" t="s">
        <v>234</v>
      </c>
      <c r="B18" s="147"/>
      <c r="C18" s="147"/>
      <c r="D18" s="149"/>
    </row>
    <row r="19" spans="1:5" ht="16.5" customHeight="1" x14ac:dyDescent="0.2">
      <c r="A19" s="145" t="s">
        <v>236</v>
      </c>
      <c r="B19" s="147"/>
      <c r="C19" s="149"/>
      <c r="D19" s="149"/>
    </row>
    <row r="20" spans="1:5" ht="16.5" customHeight="1" x14ac:dyDescent="0.2">
      <c r="A20" s="145" t="s">
        <v>237</v>
      </c>
      <c r="B20" s="147"/>
      <c r="C20" s="149"/>
      <c r="D20" s="149"/>
    </row>
    <row r="21" spans="1:5" ht="16.5" customHeight="1" x14ac:dyDescent="0.2">
      <c r="A21" s="145" t="s">
        <v>238</v>
      </c>
      <c r="B21" s="147"/>
      <c r="C21" s="147"/>
      <c r="D21" s="147"/>
    </row>
    <row r="22" spans="1:5" ht="16.5" customHeight="1" x14ac:dyDescent="0.2">
      <c r="A22" s="145" t="s">
        <v>239</v>
      </c>
      <c r="B22" s="147"/>
      <c r="C22" s="150"/>
      <c r="D22" s="150"/>
    </row>
    <row r="23" spans="1:5" ht="16.5" customHeight="1" x14ac:dyDescent="0.2">
      <c r="A23" s="145" t="s">
        <v>240</v>
      </c>
      <c r="B23" s="147"/>
      <c r="C23" s="149"/>
      <c r="D23" s="149"/>
    </row>
    <row r="24" spans="1:5" ht="16.5" customHeight="1" x14ac:dyDescent="0.2">
      <c r="A24" s="145" t="s">
        <v>241</v>
      </c>
      <c r="B24" s="147"/>
      <c r="C24" s="150"/>
      <c r="D24" s="150"/>
    </row>
    <row r="25" spans="1:5" ht="16.5" customHeight="1" x14ac:dyDescent="0.2">
      <c r="A25" s="145" t="s">
        <v>242</v>
      </c>
      <c r="B25" s="147"/>
      <c r="C25" s="150"/>
      <c r="D25" s="150"/>
    </row>
    <row r="26" spans="1:5" ht="16.5" customHeight="1" x14ac:dyDescent="0.2">
      <c r="A26" s="145" t="s">
        <v>243</v>
      </c>
      <c r="B26" s="147"/>
      <c r="C26" s="150"/>
      <c r="D26" s="150"/>
    </row>
    <row r="27" spans="1:5" ht="16.5" customHeight="1" x14ac:dyDescent="0.2">
      <c r="A27" s="145" t="s">
        <v>244</v>
      </c>
      <c r="B27" s="150"/>
      <c r="C27" s="150"/>
      <c r="D27" s="150"/>
    </row>
    <row r="28" spans="1:5" x14ac:dyDescent="0.2">
      <c r="A28" s="141"/>
      <c r="B28" s="150"/>
      <c r="C28" s="150"/>
      <c r="D28" s="150"/>
    </row>
    <row r="29" spans="1:5" s="143" customFormat="1" x14ac:dyDescent="0.2">
      <c r="A29" s="251"/>
      <c r="B29" s="258"/>
      <c r="C29" s="258"/>
      <c r="D29" s="258"/>
      <c r="E29" s="144"/>
    </row>
    <row r="30" spans="1:5" s="143" customFormat="1" x14ac:dyDescent="0.2">
      <c r="A30" s="249"/>
      <c r="B30" s="250"/>
      <c r="C30" s="250"/>
      <c r="D30" s="250"/>
      <c r="E30" s="144"/>
    </row>
    <row r="31" spans="1:5" s="143" customFormat="1" x14ac:dyDescent="0.2">
      <c r="A31" s="251"/>
      <c r="B31" s="252"/>
      <c r="C31" s="252"/>
      <c r="D31" s="252"/>
      <c r="E31" s="144"/>
    </row>
    <row r="32" spans="1:5" s="143" customFormat="1" x14ac:dyDescent="0.2">
      <c r="A32" s="249"/>
      <c r="B32" s="253"/>
      <c r="C32" s="254"/>
      <c r="D32" s="254"/>
      <c r="E32" s="144"/>
    </row>
    <row r="33" spans="1:5" s="143" customFormat="1" x14ac:dyDescent="0.2">
      <c r="A33" s="255"/>
      <c r="B33" s="256"/>
      <c r="C33" s="257"/>
      <c r="D33" s="257"/>
      <c r="E33" s="144"/>
    </row>
    <row r="34" spans="1:5" s="143" customFormat="1" x14ac:dyDescent="0.2">
      <c r="A34" s="255"/>
      <c r="B34" s="256"/>
      <c r="C34" s="257"/>
      <c r="D34" s="257"/>
      <c r="E34" s="144"/>
    </row>
    <row r="35" spans="1:5" s="143" customFormat="1" x14ac:dyDescent="0.2">
      <c r="A35" s="249"/>
      <c r="B35" s="256"/>
      <c r="C35" s="256"/>
      <c r="D35" s="254"/>
      <c r="E35" s="144"/>
    </row>
    <row r="36" spans="1:5" s="143" customFormat="1" x14ac:dyDescent="0.2">
      <c r="A36" s="249"/>
      <c r="B36" s="256"/>
      <c r="C36" s="254"/>
      <c r="D36" s="254"/>
      <c r="E36" s="144"/>
    </row>
    <row r="37" spans="1:5" s="143" customFormat="1" x14ac:dyDescent="0.2">
      <c r="A37" s="249"/>
      <c r="B37" s="256"/>
      <c r="C37" s="254"/>
      <c r="D37" s="254"/>
      <c r="E37" s="144"/>
    </row>
    <row r="38" spans="1:5" s="143" customFormat="1" x14ac:dyDescent="0.2">
      <c r="A38" s="249"/>
      <c r="B38" s="256"/>
      <c r="C38" s="256"/>
      <c r="D38" s="256"/>
      <c r="E38" s="144"/>
    </row>
    <row r="39" spans="1:5" s="143" customFormat="1" x14ac:dyDescent="0.2">
      <c r="A39" s="249"/>
      <c r="B39" s="256"/>
      <c r="C39" s="257"/>
      <c r="D39" s="257"/>
      <c r="E39" s="144"/>
    </row>
    <row r="40" spans="1:5" s="143" customFormat="1" x14ac:dyDescent="0.2">
      <c r="A40" s="249"/>
      <c r="B40" s="256"/>
      <c r="C40" s="254"/>
      <c r="D40" s="254"/>
      <c r="E40" s="144"/>
    </row>
    <row r="41" spans="1:5" s="143" customFormat="1" x14ac:dyDescent="0.2">
      <c r="A41" s="249"/>
      <c r="B41" s="256"/>
      <c r="C41" s="257"/>
      <c r="D41" s="257"/>
      <c r="E41" s="144"/>
    </row>
    <row r="42" spans="1:5" s="143" customFormat="1" x14ac:dyDescent="0.2">
      <c r="A42" s="249"/>
      <c r="B42" s="256"/>
      <c r="C42" s="257"/>
      <c r="D42" s="257"/>
      <c r="E42" s="144"/>
    </row>
    <row r="43" spans="1:5" s="143" customFormat="1" x14ac:dyDescent="0.2">
      <c r="A43" s="249"/>
      <c r="B43" s="256"/>
      <c r="C43" s="257"/>
      <c r="D43" s="257"/>
      <c r="E43" s="144"/>
    </row>
    <row r="44" spans="1:5" s="143" customFormat="1" x14ac:dyDescent="0.2">
      <c r="A44" s="249"/>
      <c r="B44" s="257"/>
      <c r="C44" s="257"/>
      <c r="D44" s="257"/>
      <c r="E44" s="144"/>
    </row>
    <row r="45" spans="1:5" s="143" customFormat="1" x14ac:dyDescent="0.2">
      <c r="A45" s="142"/>
      <c r="E45" s="144"/>
    </row>
    <row r="46" spans="1:5" s="143" customFormat="1" x14ac:dyDescent="0.2">
      <c r="A46" s="142"/>
      <c r="E46" s="144"/>
    </row>
    <row r="47" spans="1:5" s="143" customFormat="1" x14ac:dyDescent="0.2">
      <c r="A47" s="142"/>
      <c r="E47" s="144"/>
    </row>
    <row r="48" spans="1:5" s="143" customFormat="1" x14ac:dyDescent="0.2">
      <c r="A48" s="142"/>
      <c r="E48" s="144"/>
    </row>
    <row r="49" spans="1:5" s="143" customFormat="1" x14ac:dyDescent="0.2">
      <c r="A49" s="142"/>
      <c r="E49" s="144"/>
    </row>
    <row r="50" spans="1:5" x14ac:dyDescent="0.2">
      <c r="E50" s="36"/>
    </row>
    <row r="51" spans="1:5" x14ac:dyDescent="0.2">
      <c r="E51" s="36"/>
    </row>
    <row r="52" spans="1:5" x14ac:dyDescent="0.2">
      <c r="E52" s="36"/>
    </row>
    <row r="53" spans="1:5" x14ac:dyDescent="0.2">
      <c r="E53" s="36"/>
    </row>
    <row r="54" spans="1:5" x14ac:dyDescent="0.2">
      <c r="E54" s="36"/>
    </row>
    <row r="55" spans="1:5" x14ac:dyDescent="0.2">
      <c r="E55" s="36"/>
    </row>
    <row r="56" spans="1:5" x14ac:dyDescent="0.2">
      <c r="E56" s="36"/>
    </row>
    <row r="57" spans="1:5" x14ac:dyDescent="0.2">
      <c r="E57" s="36"/>
    </row>
    <row r="58" spans="1:5" x14ac:dyDescent="0.2">
      <c r="E58" s="36"/>
    </row>
    <row r="59" spans="1:5" x14ac:dyDescent="0.2">
      <c r="E59" s="36"/>
    </row>
    <row r="60" spans="1:5" x14ac:dyDescent="0.2">
      <c r="E60" s="36"/>
    </row>
    <row r="61" spans="1:5" x14ac:dyDescent="0.2">
      <c r="E61" s="36"/>
    </row>
    <row r="62" spans="1:5" x14ac:dyDescent="0.2">
      <c r="E62" s="36"/>
    </row>
    <row r="63" spans="1:5" x14ac:dyDescent="0.2">
      <c r="E63" s="36"/>
    </row>
    <row r="64" spans="1:5" x14ac:dyDescent="0.2">
      <c r="E64" s="36"/>
    </row>
    <row r="65" spans="5:5" x14ac:dyDescent="0.2">
      <c r="E65" s="36"/>
    </row>
    <row r="66" spans="5:5" x14ac:dyDescent="0.2">
      <c r="E66" s="36"/>
    </row>
    <row r="67" spans="5:5" x14ac:dyDescent="0.2">
      <c r="E67" s="36"/>
    </row>
    <row r="68" spans="5:5" x14ac:dyDescent="0.2">
      <c r="E68" s="36"/>
    </row>
    <row r="69" spans="5:5" x14ac:dyDescent="0.2">
      <c r="E69" s="36"/>
    </row>
    <row r="70" spans="5:5" x14ac:dyDescent="0.2">
      <c r="E70" s="36"/>
    </row>
    <row r="71" spans="5:5" x14ac:dyDescent="0.2">
      <c r="E71" s="36"/>
    </row>
    <row r="72" spans="5:5" x14ac:dyDescent="0.2">
      <c r="E72" s="36"/>
    </row>
    <row r="73" spans="5:5" x14ac:dyDescent="0.2">
      <c r="E73" s="36"/>
    </row>
    <row r="74" spans="5:5" x14ac:dyDescent="0.2">
      <c r="E74" s="36"/>
    </row>
    <row r="75" spans="5:5" x14ac:dyDescent="0.2">
      <c r="E75" s="36"/>
    </row>
    <row r="76" spans="5:5" x14ac:dyDescent="0.2">
      <c r="E76" s="36"/>
    </row>
    <row r="77" spans="5:5" x14ac:dyDescent="0.2">
      <c r="E77" s="36"/>
    </row>
    <row r="78" spans="5:5" x14ac:dyDescent="0.2">
      <c r="E78" s="36"/>
    </row>
    <row r="79" spans="5:5" x14ac:dyDescent="0.2">
      <c r="E79" s="36"/>
    </row>
    <row r="80" spans="5:5" x14ac:dyDescent="0.2">
      <c r="E80" s="36"/>
    </row>
    <row r="81" spans="5:5" x14ac:dyDescent="0.2">
      <c r="E81" s="36"/>
    </row>
    <row r="82" spans="5:5" x14ac:dyDescent="0.2">
      <c r="E82" s="36"/>
    </row>
    <row r="83" spans="5:5" x14ac:dyDescent="0.2">
      <c r="E83" s="36"/>
    </row>
    <row r="84" spans="5:5" x14ac:dyDescent="0.2">
      <c r="E84" s="36"/>
    </row>
    <row r="85" spans="5:5" x14ac:dyDescent="0.2">
      <c r="E85" s="36"/>
    </row>
    <row r="86" spans="5:5" x14ac:dyDescent="0.2">
      <c r="E86" s="36"/>
    </row>
    <row r="87" spans="5:5" x14ac:dyDescent="0.2">
      <c r="E87" s="36"/>
    </row>
    <row r="88" spans="5:5" x14ac:dyDescent="0.2">
      <c r="E88" s="36"/>
    </row>
    <row r="89" spans="5:5" x14ac:dyDescent="0.2">
      <c r="E89" s="36"/>
    </row>
    <row r="90" spans="5:5" x14ac:dyDescent="0.2">
      <c r="E90" s="36"/>
    </row>
    <row r="91" spans="5:5" x14ac:dyDescent="0.2">
      <c r="E91" s="36"/>
    </row>
    <row r="92" spans="5:5" x14ac:dyDescent="0.2">
      <c r="E92" s="36"/>
    </row>
    <row r="93" spans="5:5" x14ac:dyDescent="0.2">
      <c r="E93" s="36"/>
    </row>
    <row r="94" spans="5:5" x14ac:dyDescent="0.2">
      <c r="E94" s="36"/>
    </row>
  </sheetData>
  <mergeCells count="1">
    <mergeCell ref="A10:A11"/>
  </mergeCells>
  <printOptions horizontalCentered="1"/>
  <pageMargins left="0.75" right="0.75" top="1" bottom="1" header="0.5" footer="0.5"/>
  <pageSetup scale="76" orientation="portrait" r:id="rId1"/>
  <headerFooter alignWithMargins="0">
    <oddFooter>&amp;L&amp;"Arial,Bold Italic"&amp;8Standardized Program Review Data Profile
OIRA
2013-14&amp;R&amp;"Arial,Italic"&amp;P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D83"/>
  <sheetViews>
    <sheetView showGridLines="0" view="pageBreakPreview" topLeftCell="A37" zoomScaleNormal="100" zoomScaleSheetLayoutView="100" workbookViewId="0">
      <selection activeCell="D60" sqref="D60"/>
    </sheetView>
  </sheetViews>
  <sheetFormatPr defaultRowHeight="12.75" x14ac:dyDescent="0.2"/>
  <cols>
    <col min="1" max="1" width="77.42578125" customWidth="1"/>
    <col min="2" max="2" width="3.7109375" customWidth="1"/>
    <col min="3" max="4" width="11.7109375" customWidth="1"/>
  </cols>
  <sheetData>
    <row r="1" spans="1:4" ht="15.75" x14ac:dyDescent="0.2">
      <c r="A1" s="68" t="s">
        <v>0</v>
      </c>
      <c r="B1" s="12"/>
      <c r="C1" s="12"/>
      <c r="D1" s="12"/>
    </row>
    <row r="2" spans="1:4" ht="15.75" x14ac:dyDescent="0.2">
      <c r="A2" s="68" t="str">
        <f>'Table F1 Faculty Data'!$A$2</f>
        <v>COLLEGE</v>
      </c>
      <c r="B2" s="12"/>
      <c r="C2" s="12"/>
      <c r="D2" s="12"/>
    </row>
    <row r="3" spans="1:4" ht="15.75" x14ac:dyDescent="0.2">
      <c r="A3" s="68" t="str">
        <f>'Table F1 Faculty Data'!$A$3</f>
        <v>DEPARTMENT</v>
      </c>
      <c r="B3" s="12"/>
      <c r="C3" s="12"/>
      <c r="D3" s="12"/>
    </row>
    <row r="4" spans="1:4" ht="15.75" x14ac:dyDescent="0.25">
      <c r="A4" s="30"/>
      <c r="B4" s="12"/>
      <c r="C4" s="12"/>
      <c r="D4" s="12"/>
    </row>
    <row r="5" spans="1:4" ht="15.75" x14ac:dyDescent="0.25">
      <c r="A5" s="30" t="s">
        <v>210</v>
      </c>
      <c r="B5" s="12"/>
      <c r="C5" s="12"/>
      <c r="D5" s="12"/>
    </row>
    <row r="6" spans="1:4" ht="15.75" x14ac:dyDescent="0.25">
      <c r="A6" s="137" t="s">
        <v>349</v>
      </c>
      <c r="B6" s="12"/>
      <c r="C6" s="12"/>
      <c r="D6" s="12"/>
    </row>
    <row r="7" spans="1:4" ht="15.75" x14ac:dyDescent="0.25">
      <c r="A7" s="30" t="s">
        <v>208</v>
      </c>
      <c r="B7" s="12"/>
      <c r="C7" s="12"/>
      <c r="D7" s="12"/>
    </row>
    <row r="8" spans="1:4" ht="15.75" x14ac:dyDescent="0.25">
      <c r="A8" s="30"/>
      <c r="B8" s="12"/>
      <c r="C8" s="12"/>
      <c r="D8" s="12"/>
    </row>
    <row r="9" spans="1:4" ht="15.75" x14ac:dyDescent="0.25">
      <c r="A9" s="137" t="s">
        <v>350</v>
      </c>
      <c r="B9" s="12"/>
      <c r="C9" s="12"/>
      <c r="D9" s="12"/>
    </row>
    <row r="10" spans="1:4" x14ac:dyDescent="0.2">
      <c r="A10" s="11"/>
      <c r="B10" s="12"/>
      <c r="C10" s="12"/>
      <c r="D10" s="12"/>
    </row>
    <row r="11" spans="1:4" x14ac:dyDescent="0.2">
      <c r="A11" s="11"/>
      <c r="B11" s="12"/>
      <c r="C11" s="12"/>
      <c r="D11" s="12"/>
    </row>
    <row r="12" spans="1:4" ht="12.75" customHeight="1" x14ac:dyDescent="0.2">
      <c r="C12" s="346" t="s">
        <v>118</v>
      </c>
      <c r="D12" s="346" t="s">
        <v>351</v>
      </c>
    </row>
    <row r="13" spans="1:4" x14ac:dyDescent="0.2">
      <c r="C13" s="347"/>
      <c r="D13" s="347"/>
    </row>
    <row r="14" spans="1:4" x14ac:dyDescent="0.2">
      <c r="C14" s="348"/>
      <c r="D14" s="348"/>
    </row>
    <row r="15" spans="1:4" x14ac:dyDescent="0.2">
      <c r="C15" s="349"/>
      <c r="D15" s="349"/>
    </row>
    <row r="16" spans="1:4" ht="9.75" customHeight="1" x14ac:dyDescent="0.2">
      <c r="A16" s="18"/>
      <c r="B16" s="18"/>
      <c r="C16" s="27"/>
      <c r="D16" s="27"/>
    </row>
    <row r="17" spans="1:4" hidden="1" x14ac:dyDescent="0.2">
      <c r="A17" s="19" t="s">
        <v>19</v>
      </c>
      <c r="B17" s="18"/>
      <c r="C17" s="20">
        <v>100</v>
      </c>
      <c r="D17" s="21" t="s">
        <v>20</v>
      </c>
    </row>
    <row r="18" spans="1:4" hidden="1" x14ac:dyDescent="0.2">
      <c r="A18" s="18"/>
      <c r="B18" s="18"/>
      <c r="C18" s="20"/>
      <c r="D18" s="20"/>
    </row>
    <row r="19" spans="1:4" x14ac:dyDescent="0.2">
      <c r="A19" s="22" t="s">
        <v>21</v>
      </c>
      <c r="B19" s="18"/>
      <c r="C19" s="209">
        <f>SUM(C20:C24)</f>
        <v>0</v>
      </c>
      <c r="D19" s="209">
        <f>SUM(D20:D24)</f>
        <v>0</v>
      </c>
    </row>
    <row r="20" spans="1:4" x14ac:dyDescent="0.2">
      <c r="A20" s="23" t="s">
        <v>22</v>
      </c>
      <c r="B20" s="18"/>
      <c r="C20" s="210"/>
      <c r="D20" s="210"/>
    </row>
    <row r="21" spans="1:4" x14ac:dyDescent="0.2">
      <c r="A21" s="23" t="s">
        <v>23</v>
      </c>
      <c r="B21" s="18"/>
      <c r="C21" s="211"/>
      <c r="D21" s="210"/>
    </row>
    <row r="22" spans="1:4" x14ac:dyDescent="0.2">
      <c r="A22" s="23" t="s">
        <v>24</v>
      </c>
      <c r="B22" s="18"/>
      <c r="C22" s="211"/>
      <c r="D22" s="210"/>
    </row>
    <row r="23" spans="1:4" x14ac:dyDescent="0.2">
      <c r="A23" s="23" t="s">
        <v>25</v>
      </c>
      <c r="B23" s="18"/>
      <c r="C23" s="211"/>
      <c r="D23" s="210"/>
    </row>
    <row r="24" spans="1:4" x14ac:dyDescent="0.2">
      <c r="A24" s="23" t="s">
        <v>26</v>
      </c>
      <c r="B24" s="18"/>
      <c r="C24" s="211"/>
      <c r="D24" s="210"/>
    </row>
    <row r="25" spans="1:4" x14ac:dyDescent="0.2">
      <c r="A25" s="18"/>
      <c r="B25" s="18"/>
      <c r="C25" s="213"/>
      <c r="D25" s="24"/>
    </row>
    <row r="26" spans="1:4" x14ac:dyDescent="0.2">
      <c r="A26" s="22" t="s">
        <v>27</v>
      </c>
      <c r="B26" s="18"/>
      <c r="C26" s="214"/>
      <c r="D26" s="20"/>
    </row>
    <row r="27" spans="1:4" x14ac:dyDescent="0.2">
      <c r="A27" s="22" t="s">
        <v>36</v>
      </c>
      <c r="B27" s="18"/>
      <c r="C27" s="214"/>
      <c r="D27" s="20"/>
    </row>
    <row r="28" spans="1:4" x14ac:dyDescent="0.2">
      <c r="A28" s="25" t="s">
        <v>40</v>
      </c>
      <c r="B28" s="18"/>
      <c r="C28" s="214"/>
      <c r="D28" s="238"/>
    </row>
    <row r="29" spans="1:4" x14ac:dyDescent="0.2">
      <c r="A29" s="23" t="s">
        <v>28</v>
      </c>
      <c r="B29" s="18"/>
      <c r="C29" s="212"/>
      <c r="D29" s="152"/>
    </row>
    <row r="30" spans="1:4" x14ac:dyDescent="0.2">
      <c r="A30" s="23" t="s">
        <v>29</v>
      </c>
      <c r="B30" s="18"/>
      <c r="C30" s="212"/>
      <c r="D30" s="139"/>
    </row>
    <row r="31" spans="1:4" x14ac:dyDescent="0.2">
      <c r="A31" s="18"/>
      <c r="B31" s="18"/>
      <c r="C31" s="213"/>
      <c r="D31" s="26"/>
    </row>
    <row r="32" spans="1:4" x14ac:dyDescent="0.2">
      <c r="A32" s="22" t="s">
        <v>38</v>
      </c>
      <c r="B32" s="18"/>
      <c r="C32" s="213"/>
      <c r="D32" s="26"/>
    </row>
    <row r="33" spans="1:4" x14ac:dyDescent="0.2">
      <c r="A33" s="25" t="s">
        <v>41</v>
      </c>
      <c r="B33" s="18"/>
      <c r="C33" s="213"/>
      <c r="D33" s="26"/>
    </row>
    <row r="34" spans="1:4" x14ac:dyDescent="0.2">
      <c r="A34" s="23" t="s">
        <v>28</v>
      </c>
      <c r="B34" s="18"/>
      <c r="C34" s="219"/>
      <c r="D34" s="139"/>
    </row>
    <row r="35" spans="1:4" x14ac:dyDescent="0.2">
      <c r="A35" s="23" t="s">
        <v>29</v>
      </c>
      <c r="B35" s="18"/>
      <c r="C35" s="219"/>
      <c r="D35" s="139"/>
    </row>
    <row r="36" spans="1:4" x14ac:dyDescent="0.2">
      <c r="A36" s="18"/>
      <c r="B36" s="18"/>
      <c r="C36" s="213"/>
      <c r="D36" s="26"/>
    </row>
    <row r="37" spans="1:4" x14ac:dyDescent="0.2">
      <c r="A37" s="22" t="s">
        <v>52</v>
      </c>
      <c r="B37" s="18"/>
      <c r="C37" s="213"/>
      <c r="D37" s="26"/>
    </row>
    <row r="38" spans="1:4" x14ac:dyDescent="0.2">
      <c r="A38" s="25" t="s">
        <v>213</v>
      </c>
      <c r="B38" s="18"/>
      <c r="C38" s="213"/>
      <c r="D38" s="26"/>
    </row>
    <row r="39" spans="1:4" x14ac:dyDescent="0.2">
      <c r="A39" s="23" t="s">
        <v>28</v>
      </c>
      <c r="B39" s="18"/>
      <c r="C39" s="212"/>
      <c r="D39" s="139"/>
    </row>
    <row r="40" spans="1:4" x14ac:dyDescent="0.2">
      <c r="A40" s="23" t="s">
        <v>29</v>
      </c>
      <c r="B40" s="18"/>
      <c r="C40" s="212"/>
      <c r="D40" s="139"/>
    </row>
    <row r="41" spans="1:4" x14ac:dyDescent="0.2">
      <c r="A41" s="18"/>
      <c r="B41" s="18"/>
      <c r="C41" s="213"/>
      <c r="D41" s="26"/>
    </row>
    <row r="42" spans="1:4" x14ac:dyDescent="0.2">
      <c r="A42" s="22" t="s">
        <v>215</v>
      </c>
      <c r="B42" s="18"/>
      <c r="C42" s="213"/>
      <c r="D42" s="26"/>
    </row>
    <row r="43" spans="1:4" x14ac:dyDescent="0.2">
      <c r="A43" s="25" t="s">
        <v>218</v>
      </c>
      <c r="B43" s="18"/>
      <c r="C43" s="213"/>
      <c r="D43" s="26"/>
    </row>
    <row r="44" spans="1:4" x14ac:dyDescent="0.2">
      <c r="A44" s="23" t="s">
        <v>28</v>
      </c>
      <c r="B44" s="18"/>
      <c r="C44" s="219"/>
      <c r="D44" s="139"/>
    </row>
    <row r="45" spans="1:4" x14ac:dyDescent="0.2">
      <c r="A45" s="23" t="s">
        <v>29</v>
      </c>
      <c r="B45" s="18"/>
      <c r="C45" s="219"/>
      <c r="D45" s="139"/>
    </row>
    <row r="46" spans="1:4" x14ac:dyDescent="0.2">
      <c r="A46" s="18"/>
      <c r="B46" s="18"/>
      <c r="C46" s="213"/>
      <c r="D46" s="26"/>
    </row>
    <row r="47" spans="1:4" x14ac:dyDescent="0.2">
      <c r="A47" s="22" t="s">
        <v>30</v>
      </c>
      <c r="B47" s="18"/>
      <c r="C47" s="214"/>
      <c r="D47" s="20"/>
    </row>
    <row r="48" spans="1:4" x14ac:dyDescent="0.2">
      <c r="A48" s="22" t="s">
        <v>36</v>
      </c>
      <c r="B48" s="18"/>
      <c r="C48" s="214"/>
      <c r="D48" s="20"/>
    </row>
    <row r="49" spans="1:4" x14ac:dyDescent="0.2">
      <c r="A49" s="25" t="s">
        <v>42</v>
      </c>
      <c r="B49" s="18"/>
      <c r="C49" s="214"/>
      <c r="D49" s="20"/>
    </row>
    <row r="50" spans="1:4" x14ac:dyDescent="0.2">
      <c r="A50" s="23" t="s">
        <v>31</v>
      </c>
      <c r="B50" s="18"/>
      <c r="C50" s="220"/>
      <c r="D50" s="152"/>
    </row>
    <row r="51" spans="1:4" x14ac:dyDescent="0.2">
      <c r="A51" s="23" t="s">
        <v>32</v>
      </c>
      <c r="B51" s="18"/>
      <c r="C51" s="220"/>
      <c r="D51" s="152"/>
    </row>
    <row r="52" spans="1:4" x14ac:dyDescent="0.2">
      <c r="A52" s="23" t="s">
        <v>33</v>
      </c>
      <c r="B52" s="18"/>
      <c r="C52" s="220"/>
      <c r="D52" s="152"/>
    </row>
    <row r="53" spans="1:4" x14ac:dyDescent="0.2">
      <c r="A53" s="23" t="s">
        <v>34</v>
      </c>
      <c r="B53" s="18"/>
      <c r="C53" s="220"/>
      <c r="D53" s="152"/>
    </row>
    <row r="54" spans="1:4" x14ac:dyDescent="0.2">
      <c r="A54" s="23" t="s">
        <v>35</v>
      </c>
      <c r="B54" s="18"/>
      <c r="C54" s="220"/>
      <c r="D54" s="152"/>
    </row>
    <row r="55" spans="1:4" x14ac:dyDescent="0.2">
      <c r="A55" s="18"/>
      <c r="B55" s="18"/>
      <c r="C55" s="214"/>
      <c r="D55" s="20"/>
    </row>
    <row r="56" spans="1:4" x14ac:dyDescent="0.2">
      <c r="A56" s="22" t="s">
        <v>38</v>
      </c>
      <c r="B56" s="18"/>
      <c r="C56" s="214"/>
      <c r="D56" s="20"/>
    </row>
    <row r="57" spans="1:4" x14ac:dyDescent="0.2">
      <c r="A57" s="25" t="s">
        <v>43</v>
      </c>
      <c r="B57" s="18"/>
      <c r="C57" s="214"/>
      <c r="D57" s="20"/>
    </row>
    <row r="58" spans="1:4" x14ac:dyDescent="0.2">
      <c r="A58" s="23" t="s">
        <v>31</v>
      </c>
      <c r="B58" s="18"/>
      <c r="C58" s="219"/>
      <c r="D58" s="139"/>
    </row>
    <row r="59" spans="1:4" x14ac:dyDescent="0.2">
      <c r="A59" s="23" t="s">
        <v>32</v>
      </c>
      <c r="B59" s="18"/>
      <c r="C59" s="219"/>
      <c r="D59" s="139"/>
    </row>
    <row r="60" spans="1:4" x14ac:dyDescent="0.2">
      <c r="A60" s="23" t="s">
        <v>33</v>
      </c>
      <c r="B60" s="18"/>
      <c r="C60" s="219"/>
      <c r="D60" s="139"/>
    </row>
    <row r="61" spans="1:4" x14ac:dyDescent="0.2">
      <c r="A61" s="23" t="s">
        <v>34</v>
      </c>
      <c r="B61" s="18"/>
      <c r="C61" s="219"/>
      <c r="D61" s="139"/>
    </row>
    <row r="62" spans="1:4" x14ac:dyDescent="0.2">
      <c r="A62" s="23" t="s">
        <v>35</v>
      </c>
      <c r="B62" s="18"/>
      <c r="C62" s="219"/>
      <c r="D62" s="139"/>
    </row>
    <row r="63" spans="1:4" x14ac:dyDescent="0.2">
      <c r="A63" s="18"/>
      <c r="B63" s="18"/>
      <c r="C63" s="214"/>
      <c r="D63" s="20"/>
    </row>
    <row r="64" spans="1:4" x14ac:dyDescent="0.2">
      <c r="A64" s="22" t="s">
        <v>52</v>
      </c>
      <c r="B64" s="18"/>
      <c r="C64" s="214"/>
      <c r="D64" s="20"/>
    </row>
    <row r="65" spans="1:4" x14ac:dyDescent="0.2">
      <c r="A65" s="25" t="s">
        <v>214</v>
      </c>
      <c r="B65" s="18"/>
      <c r="C65" s="214"/>
      <c r="D65" s="20"/>
    </row>
    <row r="66" spans="1:4" x14ac:dyDescent="0.2">
      <c r="A66" s="23" t="s">
        <v>31</v>
      </c>
      <c r="B66" s="18"/>
      <c r="C66" s="220"/>
      <c r="D66" s="139"/>
    </row>
    <row r="67" spans="1:4" x14ac:dyDescent="0.2">
      <c r="A67" s="23" t="s">
        <v>32</v>
      </c>
      <c r="B67" s="18"/>
      <c r="C67" s="220"/>
      <c r="D67" s="139"/>
    </row>
    <row r="68" spans="1:4" x14ac:dyDescent="0.2">
      <c r="A68" s="23" t="s">
        <v>33</v>
      </c>
      <c r="B68" s="18"/>
      <c r="C68" s="220"/>
      <c r="D68" s="139"/>
    </row>
    <row r="69" spans="1:4" x14ac:dyDescent="0.2">
      <c r="A69" s="23" t="s">
        <v>34</v>
      </c>
      <c r="B69" s="18"/>
      <c r="C69" s="220"/>
      <c r="D69" s="139"/>
    </row>
    <row r="70" spans="1:4" x14ac:dyDescent="0.2">
      <c r="A70" s="23" t="s">
        <v>35</v>
      </c>
      <c r="B70" s="18"/>
      <c r="C70" s="220"/>
      <c r="D70" s="139"/>
    </row>
    <row r="71" spans="1:4" x14ac:dyDescent="0.2">
      <c r="A71" s="18"/>
      <c r="B71" s="18"/>
      <c r="C71" s="214"/>
      <c r="D71" s="139"/>
    </row>
    <row r="72" spans="1:4" x14ac:dyDescent="0.2">
      <c r="A72" s="22" t="s">
        <v>216</v>
      </c>
      <c r="B72" s="18"/>
      <c r="C72" s="214"/>
      <c r="D72" s="139"/>
    </row>
    <row r="73" spans="1:4" x14ac:dyDescent="0.2">
      <c r="A73" s="25" t="s">
        <v>217</v>
      </c>
      <c r="B73" s="18"/>
      <c r="C73" s="214"/>
      <c r="D73" s="139"/>
    </row>
    <row r="74" spans="1:4" x14ac:dyDescent="0.2">
      <c r="A74" s="23" t="s">
        <v>31</v>
      </c>
      <c r="B74" s="18"/>
      <c r="C74" s="219"/>
      <c r="D74" s="139"/>
    </row>
    <row r="75" spans="1:4" x14ac:dyDescent="0.2">
      <c r="A75" s="23" t="s">
        <v>32</v>
      </c>
      <c r="B75" s="18"/>
      <c r="C75" s="219"/>
      <c r="D75" s="139"/>
    </row>
    <row r="76" spans="1:4" x14ac:dyDescent="0.2">
      <c r="A76" s="23" t="s">
        <v>33</v>
      </c>
      <c r="B76" s="18"/>
      <c r="C76" s="219"/>
      <c r="D76" s="139"/>
    </row>
    <row r="77" spans="1:4" x14ac:dyDescent="0.2">
      <c r="A77" s="23" t="s">
        <v>34</v>
      </c>
      <c r="B77" s="18"/>
      <c r="C77" s="219"/>
      <c r="D77" s="139"/>
    </row>
    <row r="78" spans="1:4" x14ac:dyDescent="0.2">
      <c r="A78" s="23" t="s">
        <v>35</v>
      </c>
      <c r="B78" s="18"/>
      <c r="C78" s="219"/>
      <c r="D78" s="139"/>
    </row>
    <row r="80" spans="1:4" x14ac:dyDescent="0.2">
      <c r="A80" s="232" t="s">
        <v>268</v>
      </c>
    </row>
    <row r="81" spans="1:1" x14ac:dyDescent="0.2">
      <c r="A81" t="s">
        <v>201</v>
      </c>
    </row>
    <row r="82" spans="1:1" x14ac:dyDescent="0.2">
      <c r="A82" s="66"/>
    </row>
    <row r="83" spans="1:1" x14ac:dyDescent="0.2">
      <c r="A83" s="67"/>
    </row>
  </sheetData>
  <mergeCells count="2">
    <mergeCell ref="C12:C15"/>
    <mergeCell ref="D12:D15"/>
  </mergeCells>
  <phoneticPr fontId="6" type="noConversion"/>
  <printOptions horizontalCentered="1"/>
  <pageMargins left="0.7" right="0.7" top="0.75" bottom="0.75" header="0.3" footer="0.3"/>
  <pageSetup scale="87" fitToHeight="0" orientation="portrait" r:id="rId1"/>
  <headerFooter alignWithMargins="0">
    <oddFooter>&amp;L&amp;"Arial,Bold Italic"&amp;8Standardized Program Review Data Profile
OIRA
2013-14&amp;R&amp;"Arial,Italic"&amp;P</oddFooter>
  </headerFooter>
  <rowBreaks count="1" manualBreakCount="1">
    <brk id="4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A1:D55"/>
  <sheetViews>
    <sheetView showGridLines="0" view="pageBreakPreview" topLeftCell="A40" zoomScaleNormal="100" zoomScaleSheetLayoutView="100" workbookViewId="0">
      <selection activeCell="A20" sqref="A20"/>
    </sheetView>
  </sheetViews>
  <sheetFormatPr defaultRowHeight="12.75" x14ac:dyDescent="0.2"/>
  <cols>
    <col min="1" max="1" width="77.42578125" customWidth="1"/>
    <col min="2" max="2" width="3.7109375" customWidth="1"/>
    <col min="3" max="4" width="11.7109375" customWidth="1"/>
  </cols>
  <sheetData>
    <row r="1" spans="1:4" ht="15.75" x14ac:dyDescent="0.2">
      <c r="A1" s="68" t="s">
        <v>0</v>
      </c>
      <c r="B1" s="12"/>
      <c r="C1" s="12"/>
      <c r="D1" s="12"/>
    </row>
    <row r="2" spans="1:4" ht="15.75" x14ac:dyDescent="0.2">
      <c r="A2" s="68" t="str">
        <f>'Table F1 Faculty Data'!$A$2</f>
        <v>COLLEGE</v>
      </c>
      <c r="B2" s="12"/>
      <c r="C2" s="12"/>
      <c r="D2" s="12"/>
    </row>
    <row r="3" spans="1:4" ht="15.75" x14ac:dyDescent="0.2">
      <c r="A3" s="68" t="str">
        <f>'Table F1 Faculty Data'!$A$3</f>
        <v>DEPARTMENT</v>
      </c>
      <c r="B3" s="12"/>
      <c r="C3" s="12"/>
      <c r="D3" s="12"/>
    </row>
    <row r="4" spans="1:4" ht="15.75" x14ac:dyDescent="0.25">
      <c r="A4" s="30"/>
      <c r="B4" s="12"/>
      <c r="C4" s="12"/>
      <c r="D4" s="12"/>
    </row>
    <row r="5" spans="1:4" ht="15.75" x14ac:dyDescent="0.25">
      <c r="A5" s="30" t="s">
        <v>211</v>
      </c>
      <c r="B5" s="12"/>
      <c r="C5" s="12"/>
      <c r="D5" s="12"/>
    </row>
    <row r="6" spans="1:4" ht="15.75" x14ac:dyDescent="0.25">
      <c r="A6" s="137" t="s">
        <v>352</v>
      </c>
      <c r="B6" s="12"/>
      <c r="C6" s="234"/>
      <c r="D6" s="12"/>
    </row>
    <row r="7" spans="1:4" ht="15.75" x14ac:dyDescent="0.25">
      <c r="A7" s="30" t="s">
        <v>208</v>
      </c>
      <c r="B7" s="12"/>
      <c r="C7" s="12"/>
      <c r="D7" s="12"/>
    </row>
    <row r="8" spans="1:4" ht="15.75" x14ac:dyDescent="0.25">
      <c r="A8" s="30"/>
      <c r="B8" s="12"/>
      <c r="C8" s="12"/>
      <c r="D8" s="12"/>
    </row>
    <row r="9" spans="1:4" ht="15.75" x14ac:dyDescent="0.25">
      <c r="A9" s="137" t="str">
        <f>'Table D1 HRS&amp;SECTIONS'!A9</f>
        <v>TITLE (CIP #.##)</v>
      </c>
      <c r="B9" s="12"/>
      <c r="C9" s="12"/>
      <c r="D9" s="12"/>
    </row>
    <row r="10" spans="1:4" ht="12.75" customHeight="1" x14ac:dyDescent="0.25">
      <c r="A10" s="30"/>
      <c r="B10" s="12"/>
      <c r="C10" s="12"/>
      <c r="D10" s="12"/>
    </row>
    <row r="11" spans="1:4" ht="12.75" customHeight="1" x14ac:dyDescent="0.25">
      <c r="A11" s="30"/>
      <c r="B11" s="12"/>
      <c r="C11" s="12"/>
      <c r="D11" s="12"/>
    </row>
    <row r="12" spans="1:4" ht="13.5" customHeight="1" x14ac:dyDescent="0.2">
      <c r="C12" s="346" t="s">
        <v>118</v>
      </c>
      <c r="D12" s="346" t="s">
        <v>351</v>
      </c>
    </row>
    <row r="13" spans="1:4" x14ac:dyDescent="0.2">
      <c r="C13" s="347"/>
      <c r="D13" s="347"/>
    </row>
    <row r="14" spans="1:4" x14ac:dyDescent="0.2">
      <c r="C14" s="348"/>
      <c r="D14" s="348"/>
    </row>
    <row r="15" spans="1:4" x14ac:dyDescent="0.2">
      <c r="C15" s="349"/>
      <c r="D15" s="349"/>
    </row>
    <row r="16" spans="1:4" ht="9.75" customHeight="1" x14ac:dyDescent="0.2">
      <c r="A16" s="18"/>
      <c r="B16" s="18"/>
      <c r="C16" s="27"/>
      <c r="D16" s="27"/>
    </row>
    <row r="17" spans="1:4" ht="12.75" hidden="1" customHeight="1" x14ac:dyDescent="0.2">
      <c r="A17" s="19" t="s">
        <v>19</v>
      </c>
      <c r="B17" s="18"/>
      <c r="C17" s="20">
        <v>100</v>
      </c>
      <c r="D17" s="21" t="s">
        <v>20</v>
      </c>
    </row>
    <row r="18" spans="1:4" ht="12.75" hidden="1" customHeight="1" x14ac:dyDescent="0.2">
      <c r="A18" s="18"/>
      <c r="B18" s="18"/>
      <c r="C18" s="20"/>
      <c r="D18" s="20"/>
    </row>
    <row r="19" spans="1:4" x14ac:dyDescent="0.2">
      <c r="A19" s="22" t="s">
        <v>21</v>
      </c>
      <c r="B19" s="18"/>
      <c r="C19" s="313">
        <f>SUM(C20:C24)</f>
        <v>0</v>
      </c>
      <c r="D19" s="209">
        <f>SUM(D20:D24)</f>
        <v>0</v>
      </c>
    </row>
    <row r="20" spans="1:4" x14ac:dyDescent="0.2">
      <c r="A20" s="23" t="s">
        <v>22</v>
      </c>
      <c r="B20" s="18"/>
      <c r="C20" s="210"/>
      <c r="D20" s="210"/>
    </row>
    <row r="21" spans="1:4" x14ac:dyDescent="0.2">
      <c r="A21" s="23" t="s">
        <v>23</v>
      </c>
      <c r="B21" s="18"/>
      <c r="C21" s="211"/>
      <c r="D21" s="210"/>
    </row>
    <row r="22" spans="1:4" x14ac:dyDescent="0.2">
      <c r="A22" s="23" t="s">
        <v>24</v>
      </c>
      <c r="B22" s="18"/>
      <c r="C22" s="211"/>
      <c r="D22" s="210"/>
    </row>
    <row r="23" spans="1:4" x14ac:dyDescent="0.2">
      <c r="A23" s="23" t="s">
        <v>25</v>
      </c>
      <c r="B23" s="18"/>
      <c r="C23" s="211"/>
      <c r="D23" s="210"/>
    </row>
    <row r="24" spans="1:4" x14ac:dyDescent="0.2">
      <c r="A24" s="23" t="s">
        <v>26</v>
      </c>
      <c r="B24" s="18"/>
      <c r="C24" s="211"/>
      <c r="D24" s="210"/>
    </row>
    <row r="25" spans="1:4" x14ac:dyDescent="0.2">
      <c r="A25" s="18"/>
      <c r="B25" s="18"/>
      <c r="C25" s="213"/>
      <c r="D25" s="24"/>
    </row>
    <row r="26" spans="1:4" x14ac:dyDescent="0.2">
      <c r="A26" s="22" t="s">
        <v>27</v>
      </c>
      <c r="B26" s="18"/>
      <c r="C26" s="214"/>
      <c r="D26" s="20"/>
    </row>
    <row r="27" spans="1:4" x14ac:dyDescent="0.2">
      <c r="A27" s="22" t="s">
        <v>36</v>
      </c>
      <c r="B27" s="18"/>
      <c r="C27" s="214"/>
      <c r="D27" s="20"/>
    </row>
    <row r="28" spans="1:4" x14ac:dyDescent="0.2">
      <c r="A28" s="18" t="s">
        <v>37</v>
      </c>
      <c r="B28" s="18"/>
      <c r="C28" s="214"/>
      <c r="D28" s="20"/>
    </row>
    <row r="29" spans="1:4" x14ac:dyDescent="0.2">
      <c r="A29" s="23" t="s">
        <v>28</v>
      </c>
      <c r="B29" s="18"/>
      <c r="C29" s="212"/>
      <c r="D29" s="139"/>
    </row>
    <row r="30" spans="1:4" x14ac:dyDescent="0.2">
      <c r="A30" s="23" t="s">
        <v>29</v>
      </c>
      <c r="B30" s="18"/>
      <c r="C30" s="219"/>
      <c r="D30" s="139"/>
    </row>
    <row r="31" spans="1:4" x14ac:dyDescent="0.2">
      <c r="A31" s="237"/>
      <c r="B31" s="238"/>
      <c r="C31" s="219"/>
      <c r="D31" s="239"/>
    </row>
    <row r="32" spans="1:4" x14ac:dyDescent="0.2">
      <c r="A32" s="22" t="s">
        <v>38</v>
      </c>
      <c r="B32" s="238"/>
      <c r="C32" s="219"/>
      <c r="D32" s="239"/>
    </row>
    <row r="33" spans="1:4" x14ac:dyDescent="0.2">
      <c r="A33" s="18" t="s">
        <v>37</v>
      </c>
      <c r="B33" s="238"/>
      <c r="C33" s="219"/>
      <c r="D33" s="239"/>
    </row>
    <row r="34" spans="1:4" x14ac:dyDescent="0.2">
      <c r="A34" s="23" t="s">
        <v>28</v>
      </c>
      <c r="B34" s="238"/>
      <c r="C34" s="220"/>
      <c r="D34" s="139"/>
    </row>
    <row r="35" spans="1:4" x14ac:dyDescent="0.2">
      <c r="A35" s="23" t="s">
        <v>29</v>
      </c>
      <c r="B35" s="238"/>
      <c r="C35" s="220"/>
      <c r="D35" s="139"/>
    </row>
    <row r="36" spans="1:4" x14ac:dyDescent="0.2">
      <c r="A36" s="18"/>
      <c r="B36" s="18"/>
      <c r="C36" s="212"/>
      <c r="D36" s="139"/>
    </row>
    <row r="37" spans="1:4" x14ac:dyDescent="0.2">
      <c r="A37" s="22" t="s">
        <v>30</v>
      </c>
      <c r="B37" s="18"/>
      <c r="C37" s="212"/>
      <c r="D37" s="139"/>
    </row>
    <row r="38" spans="1:4" x14ac:dyDescent="0.2">
      <c r="A38" s="22" t="s">
        <v>36</v>
      </c>
      <c r="B38" s="18"/>
      <c r="C38" s="212"/>
      <c r="D38" s="139"/>
    </row>
    <row r="39" spans="1:4" x14ac:dyDescent="0.2">
      <c r="A39" s="18" t="s">
        <v>39</v>
      </c>
      <c r="B39" s="18"/>
      <c r="C39" s="221"/>
      <c r="D39" s="139"/>
    </row>
    <row r="40" spans="1:4" x14ac:dyDescent="0.2">
      <c r="A40" s="23" t="s">
        <v>31</v>
      </c>
      <c r="B40" s="18"/>
      <c r="C40" s="220"/>
      <c r="D40" s="139"/>
    </row>
    <row r="41" spans="1:4" x14ac:dyDescent="0.2">
      <c r="A41" s="23" t="s">
        <v>32</v>
      </c>
      <c r="B41" s="18"/>
      <c r="C41" s="220"/>
      <c r="D41" s="139"/>
    </row>
    <row r="42" spans="1:4" x14ac:dyDescent="0.2">
      <c r="A42" s="23" t="s">
        <v>33</v>
      </c>
      <c r="B42" s="18"/>
      <c r="C42" s="219"/>
      <c r="D42" s="139"/>
    </row>
    <row r="43" spans="1:4" x14ac:dyDescent="0.2">
      <c r="A43" s="23" t="s">
        <v>34</v>
      </c>
      <c r="B43" s="18"/>
      <c r="C43" s="212"/>
      <c r="D43" s="312"/>
    </row>
    <row r="44" spans="1:4" x14ac:dyDescent="0.2">
      <c r="A44" s="23" t="s">
        <v>35</v>
      </c>
      <c r="B44" s="18"/>
      <c r="C44" s="212"/>
      <c r="D44" s="139"/>
    </row>
    <row r="45" spans="1:4" x14ac:dyDescent="0.2">
      <c r="A45" s="18"/>
      <c r="B45" s="18"/>
      <c r="C45" s="212"/>
      <c r="D45" s="139"/>
    </row>
    <row r="46" spans="1:4" x14ac:dyDescent="0.2">
      <c r="A46" s="22" t="s">
        <v>38</v>
      </c>
      <c r="B46" s="18"/>
      <c r="C46" s="212"/>
      <c r="D46" s="139"/>
    </row>
    <row r="47" spans="1:4" x14ac:dyDescent="0.2">
      <c r="A47" s="18" t="s">
        <v>39</v>
      </c>
      <c r="B47" s="18"/>
      <c r="C47" s="212"/>
      <c r="D47" s="139"/>
    </row>
    <row r="48" spans="1:4" x14ac:dyDescent="0.2">
      <c r="A48" s="23" t="s">
        <v>31</v>
      </c>
      <c r="B48" s="18"/>
      <c r="C48" s="220"/>
      <c r="D48" s="139"/>
    </row>
    <row r="49" spans="1:4" x14ac:dyDescent="0.2">
      <c r="A49" s="23" t="s">
        <v>32</v>
      </c>
      <c r="B49" s="18"/>
      <c r="C49" s="220"/>
      <c r="D49" s="139"/>
    </row>
    <row r="50" spans="1:4" x14ac:dyDescent="0.2">
      <c r="A50" s="23" t="s">
        <v>33</v>
      </c>
      <c r="B50" s="18"/>
      <c r="C50" s="220"/>
      <c r="D50" s="139"/>
    </row>
    <row r="51" spans="1:4" x14ac:dyDescent="0.2">
      <c r="A51" s="23" t="s">
        <v>34</v>
      </c>
      <c r="B51" s="18"/>
      <c r="C51" s="220"/>
      <c r="D51" s="139"/>
    </row>
    <row r="52" spans="1:4" x14ac:dyDescent="0.2">
      <c r="A52" s="23" t="s">
        <v>35</v>
      </c>
      <c r="B52" s="18"/>
      <c r="C52" s="220"/>
      <c r="D52" s="139"/>
    </row>
    <row r="53" spans="1:4" x14ac:dyDescent="0.2">
      <c r="C53" s="62"/>
    </row>
    <row r="54" spans="1:4" x14ac:dyDescent="0.2">
      <c r="A54" s="232" t="s">
        <v>268</v>
      </c>
    </row>
    <row r="55" spans="1:4" x14ac:dyDescent="0.2">
      <c r="A55" t="s">
        <v>201</v>
      </c>
    </row>
  </sheetData>
  <mergeCells count="2">
    <mergeCell ref="C12:C15"/>
    <mergeCell ref="D12:D15"/>
  </mergeCells>
  <phoneticPr fontId="6" type="noConversion"/>
  <printOptions horizontalCentered="1"/>
  <pageMargins left="0.75" right="0.75" top="1" bottom="1" header="0.5" footer="0.5"/>
  <pageSetup scale="76" orientation="portrait" r:id="rId1"/>
  <headerFooter alignWithMargins="0">
    <oddFooter>&amp;L&amp;"Arial,Bold Italic"&amp;8Standardized Program Review Data Profile
OIRA
2013-14&amp;R&amp;"Arial,Italic"&amp;P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D105"/>
  <sheetViews>
    <sheetView showGridLines="0" view="pageLayout" topLeftCell="A35" zoomScaleNormal="100" zoomScaleSheetLayoutView="100" workbookViewId="0">
      <selection activeCell="F53" sqref="F53"/>
    </sheetView>
  </sheetViews>
  <sheetFormatPr defaultRowHeight="12.75" x14ac:dyDescent="0.2"/>
  <cols>
    <col min="1" max="1" width="77.42578125" customWidth="1"/>
    <col min="2" max="2" width="3.7109375" customWidth="1"/>
    <col min="3" max="3" width="11.7109375" style="50" customWidth="1"/>
    <col min="4" max="4" width="11.7109375" customWidth="1"/>
  </cols>
  <sheetData>
    <row r="1" spans="1:4" ht="15.75" x14ac:dyDescent="0.2">
      <c r="A1" s="68" t="s">
        <v>0</v>
      </c>
      <c r="B1" s="12"/>
      <c r="C1" s="49"/>
      <c r="D1" s="12"/>
    </row>
    <row r="2" spans="1:4" ht="15.75" x14ac:dyDescent="0.2">
      <c r="A2" s="68" t="str">
        <f>'Table F1 Faculty Data'!$A$2</f>
        <v>COLLEGE</v>
      </c>
      <c r="B2" s="12"/>
      <c r="C2" s="49"/>
      <c r="D2" s="12"/>
    </row>
    <row r="3" spans="1:4" ht="15.75" x14ac:dyDescent="0.2">
      <c r="A3" s="68" t="str">
        <f>'Table F1 Faculty Data'!$A$3</f>
        <v>DEPARTMENT</v>
      </c>
      <c r="B3" s="12"/>
      <c r="C3" s="49"/>
      <c r="D3" s="12"/>
    </row>
    <row r="4" spans="1:4" ht="15.75" x14ac:dyDescent="0.25">
      <c r="A4" s="30"/>
      <c r="B4" s="12"/>
      <c r="C4" s="49"/>
      <c r="D4" s="12"/>
    </row>
    <row r="5" spans="1:4" ht="15.75" x14ac:dyDescent="0.25">
      <c r="A5" s="30" t="s">
        <v>212</v>
      </c>
      <c r="B5" s="12"/>
      <c r="C5" s="49"/>
      <c r="D5" s="12"/>
    </row>
    <row r="6" spans="1:4" ht="15.75" x14ac:dyDescent="0.25">
      <c r="A6" s="30" t="s">
        <v>44</v>
      </c>
      <c r="B6" s="12"/>
      <c r="C6" s="49"/>
      <c r="D6" s="12"/>
    </row>
    <row r="7" spans="1:4" ht="15.75" x14ac:dyDescent="0.25">
      <c r="A7" s="30" t="s">
        <v>353</v>
      </c>
      <c r="B7" s="12"/>
      <c r="C7" s="49"/>
      <c r="D7" s="12"/>
    </row>
    <row r="8" spans="1:4" ht="15.75" x14ac:dyDescent="0.25">
      <c r="A8" s="30" t="s">
        <v>208</v>
      </c>
      <c r="B8" s="12"/>
      <c r="C8" s="49"/>
      <c r="D8" s="12"/>
    </row>
    <row r="9" spans="1:4" ht="15.75" x14ac:dyDescent="0.25">
      <c r="A9" s="30"/>
      <c r="B9" s="12"/>
      <c r="C9" s="49"/>
      <c r="D9" s="12"/>
    </row>
    <row r="10" spans="1:4" ht="15.75" x14ac:dyDescent="0.25">
      <c r="A10" s="137" t="str">
        <f>'Table D1 HRS&amp;SECTIONS'!A9</f>
        <v>TITLE (CIP #.##)</v>
      </c>
      <c r="B10" s="12"/>
      <c r="C10" s="49"/>
      <c r="D10" s="12"/>
    </row>
    <row r="11" spans="1:4" ht="12.75" customHeight="1" x14ac:dyDescent="0.25">
      <c r="A11" s="30"/>
      <c r="B11" s="12"/>
      <c r="C11" s="49"/>
      <c r="D11" s="12"/>
    </row>
    <row r="12" spans="1:4" x14ac:dyDescent="0.2">
      <c r="A12" s="11"/>
      <c r="B12" s="12"/>
      <c r="C12" s="49"/>
      <c r="D12" s="54"/>
    </row>
    <row r="13" spans="1:4" ht="12.75" customHeight="1" x14ac:dyDescent="0.2">
      <c r="C13" s="350" t="s">
        <v>118</v>
      </c>
      <c r="D13" s="346" t="s">
        <v>351</v>
      </c>
    </row>
    <row r="14" spans="1:4" x14ac:dyDescent="0.2">
      <c r="C14" s="351"/>
      <c r="D14" s="347"/>
    </row>
    <row r="15" spans="1:4" x14ac:dyDescent="0.2">
      <c r="C15" s="352"/>
      <c r="D15" s="348"/>
    </row>
    <row r="16" spans="1:4" x14ac:dyDescent="0.2">
      <c r="C16" s="353"/>
      <c r="D16" s="349"/>
    </row>
    <row r="17" spans="1:4" ht="9.75" customHeight="1" x14ac:dyDescent="0.2">
      <c r="A17" s="18"/>
      <c r="B17" s="18"/>
      <c r="C17" s="55"/>
      <c r="D17" s="27"/>
    </row>
    <row r="18" spans="1:4" ht="12.75" hidden="1" customHeight="1" x14ac:dyDescent="0.2">
      <c r="A18" s="19" t="s">
        <v>19</v>
      </c>
      <c r="B18" s="18"/>
      <c r="C18" s="28"/>
      <c r="D18" s="21" t="s">
        <v>20</v>
      </c>
    </row>
    <row r="19" spans="1:4" ht="12.75" hidden="1" customHeight="1" x14ac:dyDescent="0.2">
      <c r="A19" s="18"/>
      <c r="B19" s="18"/>
      <c r="C19" s="28"/>
      <c r="D19" s="20"/>
    </row>
    <row r="20" spans="1:4" x14ac:dyDescent="0.2">
      <c r="A20" s="22" t="s">
        <v>21</v>
      </c>
      <c r="B20" s="18"/>
      <c r="C20" s="209">
        <f>SUM(C21:C25)</f>
        <v>0</v>
      </c>
      <c r="D20" s="209">
        <f>SUM(D21:D25)</f>
        <v>0</v>
      </c>
    </row>
    <row r="21" spans="1:4" x14ac:dyDescent="0.2">
      <c r="A21" s="23" t="s">
        <v>22</v>
      </c>
      <c r="B21" s="18"/>
      <c r="C21" s="210"/>
      <c r="D21" s="210"/>
    </row>
    <row r="22" spans="1:4" x14ac:dyDescent="0.2">
      <c r="A22" s="23" t="s">
        <v>23</v>
      </c>
      <c r="B22" s="18"/>
      <c r="C22" s="211"/>
      <c r="D22" s="210"/>
    </row>
    <row r="23" spans="1:4" x14ac:dyDescent="0.2">
      <c r="A23" s="23" t="s">
        <v>24</v>
      </c>
      <c r="B23" s="18"/>
      <c r="C23" s="211"/>
      <c r="D23" s="210"/>
    </row>
    <row r="24" spans="1:4" x14ac:dyDescent="0.2">
      <c r="A24" s="23" t="s">
        <v>25</v>
      </c>
      <c r="B24" s="18"/>
      <c r="C24" s="211"/>
      <c r="D24" s="210"/>
    </row>
    <row r="25" spans="1:4" x14ac:dyDescent="0.2">
      <c r="A25" s="23" t="s">
        <v>26</v>
      </c>
      <c r="B25" s="18"/>
      <c r="C25" s="211"/>
      <c r="D25" s="210"/>
    </row>
    <row r="26" spans="1:4" x14ac:dyDescent="0.2">
      <c r="A26" s="18"/>
      <c r="B26" s="18"/>
      <c r="C26" s="210"/>
      <c r="D26" s="24"/>
    </row>
    <row r="27" spans="1:4" x14ac:dyDescent="0.2">
      <c r="A27" s="22" t="s">
        <v>27</v>
      </c>
      <c r="B27" s="18"/>
      <c r="C27" s="210"/>
      <c r="D27" s="20"/>
    </row>
    <row r="28" spans="1:4" x14ac:dyDescent="0.2">
      <c r="A28" s="22"/>
      <c r="B28" s="18"/>
      <c r="C28" s="210"/>
      <c r="D28" s="20"/>
    </row>
    <row r="29" spans="1:4" x14ac:dyDescent="0.2">
      <c r="A29" s="22" t="s">
        <v>36</v>
      </c>
      <c r="B29" s="18"/>
      <c r="C29" s="218"/>
      <c r="D29" s="20"/>
    </row>
    <row r="30" spans="1:4" x14ac:dyDescent="0.2">
      <c r="A30" s="23" t="s">
        <v>45</v>
      </c>
      <c r="B30" s="18"/>
      <c r="C30" s="218"/>
      <c r="D30" s="26"/>
    </row>
    <row r="31" spans="1:4" x14ac:dyDescent="0.2">
      <c r="A31" s="23" t="s">
        <v>46</v>
      </c>
      <c r="B31" s="18"/>
      <c r="C31" s="218"/>
      <c r="D31" s="26"/>
    </row>
    <row r="32" spans="1:4" x14ac:dyDescent="0.2">
      <c r="A32" s="23" t="s">
        <v>47</v>
      </c>
      <c r="B32" s="18"/>
      <c r="C32" s="218"/>
      <c r="D32" s="26"/>
    </row>
    <row r="33" spans="1:4" x14ac:dyDescent="0.2">
      <c r="A33" s="18"/>
      <c r="B33" s="18"/>
      <c r="C33" s="210"/>
      <c r="D33" s="26"/>
    </row>
    <row r="34" spans="1:4" x14ac:dyDescent="0.2">
      <c r="A34" s="22" t="s">
        <v>38</v>
      </c>
      <c r="B34" s="18"/>
      <c r="C34" s="210"/>
      <c r="D34" s="26"/>
    </row>
    <row r="35" spans="1:4" x14ac:dyDescent="0.2">
      <c r="A35" s="23" t="s">
        <v>45</v>
      </c>
      <c r="B35" s="18"/>
      <c r="C35" s="222"/>
      <c r="D35" s="26"/>
    </row>
    <row r="36" spans="1:4" x14ac:dyDescent="0.2">
      <c r="A36" s="23" t="s">
        <v>46</v>
      </c>
      <c r="B36" s="18"/>
      <c r="C36" s="222"/>
      <c r="D36" s="26"/>
    </row>
    <row r="37" spans="1:4" x14ac:dyDescent="0.2">
      <c r="A37" s="23" t="s">
        <v>47</v>
      </c>
      <c r="B37" s="18"/>
      <c r="C37" s="222"/>
      <c r="D37" s="26"/>
    </row>
    <row r="38" spans="1:4" x14ac:dyDescent="0.2">
      <c r="A38" s="18"/>
      <c r="B38" s="18"/>
      <c r="C38" s="210"/>
      <c r="D38" s="26"/>
    </row>
    <row r="39" spans="1:4" x14ac:dyDescent="0.2">
      <c r="A39" s="22" t="s">
        <v>52</v>
      </c>
      <c r="B39" s="18"/>
      <c r="C39" s="210"/>
      <c r="D39" s="26"/>
    </row>
    <row r="40" spans="1:4" x14ac:dyDescent="0.2">
      <c r="A40" s="23" t="s">
        <v>45</v>
      </c>
      <c r="B40" s="18"/>
      <c r="C40" s="222"/>
      <c r="D40" s="26"/>
    </row>
    <row r="41" spans="1:4" x14ac:dyDescent="0.2">
      <c r="A41" s="23" t="s">
        <v>46</v>
      </c>
      <c r="B41" s="18"/>
      <c r="C41" s="222"/>
      <c r="D41" s="26"/>
    </row>
    <row r="42" spans="1:4" x14ac:dyDescent="0.2">
      <c r="A42" s="23" t="s">
        <v>47</v>
      </c>
      <c r="B42" s="18"/>
      <c r="C42" s="222"/>
      <c r="D42" s="314"/>
    </row>
    <row r="43" spans="1:4" x14ac:dyDescent="0.2">
      <c r="A43" s="18"/>
      <c r="B43" s="18"/>
      <c r="C43" s="218"/>
      <c r="D43" s="26"/>
    </row>
    <row r="44" spans="1:4" x14ac:dyDescent="0.2">
      <c r="A44" s="22" t="s">
        <v>219</v>
      </c>
      <c r="B44" s="18"/>
      <c r="C44" s="218"/>
      <c r="D44" s="26"/>
    </row>
    <row r="45" spans="1:4" x14ac:dyDescent="0.2">
      <c r="A45" s="23" t="s">
        <v>45</v>
      </c>
      <c r="B45" s="18"/>
      <c r="C45" s="222"/>
      <c r="D45" s="26"/>
    </row>
    <row r="46" spans="1:4" x14ac:dyDescent="0.2">
      <c r="A46" s="23" t="s">
        <v>46</v>
      </c>
      <c r="B46" s="18"/>
      <c r="C46" s="222"/>
      <c r="D46" s="26"/>
    </row>
    <row r="47" spans="1:4" x14ac:dyDescent="0.2">
      <c r="A47" s="23" t="s">
        <v>47</v>
      </c>
      <c r="B47" s="18"/>
      <c r="C47" s="222"/>
      <c r="D47" s="26"/>
    </row>
    <row r="48" spans="1:4" x14ac:dyDescent="0.2">
      <c r="D48" s="282"/>
    </row>
    <row r="49" spans="1:4" x14ac:dyDescent="0.2">
      <c r="A49" s="22" t="s">
        <v>276</v>
      </c>
      <c r="B49" s="18"/>
      <c r="C49" s="218"/>
      <c r="D49" s="26"/>
    </row>
    <row r="50" spans="1:4" x14ac:dyDescent="0.2">
      <c r="A50" s="23" t="s">
        <v>45</v>
      </c>
      <c r="B50" s="18"/>
      <c r="C50" s="222"/>
      <c r="D50" s="243"/>
    </row>
    <row r="51" spans="1:4" x14ac:dyDescent="0.2">
      <c r="A51" s="23" t="s">
        <v>46</v>
      </c>
      <c r="B51" s="18"/>
      <c r="C51" s="222"/>
      <c r="D51" s="243"/>
    </row>
    <row r="52" spans="1:4" x14ac:dyDescent="0.2">
      <c r="A52" s="23" t="s">
        <v>47</v>
      </c>
      <c r="B52" s="18"/>
      <c r="C52" s="222"/>
      <c r="D52" s="243"/>
    </row>
    <row r="53" spans="1:4" x14ac:dyDescent="0.2">
      <c r="A53" s="18"/>
      <c r="B53" s="18"/>
      <c r="C53" s="218"/>
      <c r="D53" s="26"/>
    </row>
    <row r="54" spans="1:4" x14ac:dyDescent="0.2">
      <c r="A54" s="22" t="s">
        <v>53</v>
      </c>
      <c r="B54" s="18"/>
      <c r="C54" s="218"/>
      <c r="D54" s="26"/>
    </row>
    <row r="55" spans="1:4" x14ac:dyDescent="0.2">
      <c r="A55" s="23" t="s">
        <v>45</v>
      </c>
      <c r="B55" s="18"/>
      <c r="C55" s="218"/>
      <c r="D55" s="314"/>
    </row>
    <row r="56" spans="1:4" x14ac:dyDescent="0.2">
      <c r="A56" s="23" t="s">
        <v>46</v>
      </c>
      <c r="B56" s="18"/>
      <c r="C56" s="218"/>
      <c r="D56" s="314"/>
    </row>
    <row r="57" spans="1:4" x14ac:dyDescent="0.2">
      <c r="A57" s="23" t="s">
        <v>47</v>
      </c>
      <c r="B57" s="18"/>
      <c r="C57" s="218"/>
      <c r="D57" s="314"/>
    </row>
    <row r="58" spans="1:4" x14ac:dyDescent="0.2">
      <c r="A58" s="23"/>
      <c r="B58" s="18"/>
      <c r="C58" s="210"/>
      <c r="D58" s="26"/>
    </row>
    <row r="59" spans="1:4" x14ac:dyDescent="0.2">
      <c r="A59" s="22" t="s">
        <v>30</v>
      </c>
      <c r="B59" s="18"/>
      <c r="C59" s="210"/>
      <c r="D59" s="20"/>
    </row>
    <row r="60" spans="1:4" x14ac:dyDescent="0.2">
      <c r="A60" s="22"/>
      <c r="B60" s="18"/>
      <c r="C60" s="210"/>
      <c r="D60" s="20"/>
    </row>
    <row r="61" spans="1:4" x14ac:dyDescent="0.2">
      <c r="A61" s="22" t="s">
        <v>36</v>
      </c>
      <c r="B61" s="18"/>
      <c r="C61" s="210"/>
      <c r="D61" s="20"/>
    </row>
    <row r="62" spans="1:4" x14ac:dyDescent="0.2">
      <c r="A62" s="29" t="s">
        <v>202</v>
      </c>
      <c r="B62" s="18"/>
      <c r="C62" s="225"/>
      <c r="D62" s="28"/>
    </row>
    <row r="63" spans="1:4" x14ac:dyDescent="0.2">
      <c r="A63" s="29" t="s">
        <v>203</v>
      </c>
      <c r="B63" s="18"/>
      <c r="C63" s="332"/>
      <c r="D63" s="28"/>
    </row>
    <row r="64" spans="1:4" x14ac:dyDescent="0.2">
      <c r="A64" s="23" t="s">
        <v>48</v>
      </c>
      <c r="B64" s="18"/>
      <c r="C64" s="332"/>
      <c r="D64" s="28"/>
    </row>
    <row r="65" spans="1:4" x14ac:dyDescent="0.2">
      <c r="A65" s="23" t="s">
        <v>49</v>
      </c>
      <c r="B65" s="18"/>
      <c r="C65" s="332"/>
      <c r="D65" s="28"/>
    </row>
    <row r="66" spans="1:4" x14ac:dyDescent="0.2">
      <c r="A66" s="18"/>
      <c r="B66" s="18"/>
      <c r="C66" s="210"/>
      <c r="D66" s="28"/>
    </row>
    <row r="67" spans="1:4" x14ac:dyDescent="0.2">
      <c r="A67" s="22" t="s">
        <v>38</v>
      </c>
      <c r="B67" s="18"/>
      <c r="C67" s="210"/>
      <c r="D67" s="28"/>
    </row>
    <row r="68" spans="1:4" x14ac:dyDescent="0.2">
      <c r="A68" s="29" t="s">
        <v>202</v>
      </c>
      <c r="B68" s="18"/>
      <c r="C68" s="222"/>
      <c r="D68" s="235"/>
    </row>
    <row r="69" spans="1:4" x14ac:dyDescent="0.2">
      <c r="A69" s="29" t="s">
        <v>203</v>
      </c>
      <c r="B69" s="18"/>
      <c r="C69" s="222"/>
      <c r="D69" s="28"/>
    </row>
    <row r="70" spans="1:4" x14ac:dyDescent="0.2">
      <c r="A70" s="23" t="s">
        <v>48</v>
      </c>
      <c r="B70" s="18"/>
      <c r="C70" s="222"/>
      <c r="D70" s="28"/>
    </row>
    <row r="71" spans="1:4" x14ac:dyDescent="0.2">
      <c r="A71" s="23" t="s">
        <v>49</v>
      </c>
      <c r="B71" s="18"/>
      <c r="C71" s="222"/>
      <c r="D71" s="28"/>
    </row>
    <row r="72" spans="1:4" x14ac:dyDescent="0.2">
      <c r="A72" s="18"/>
      <c r="B72" s="18"/>
      <c r="C72" s="224"/>
      <c r="D72" s="18"/>
    </row>
    <row r="73" spans="1:4" x14ac:dyDescent="0.2">
      <c r="A73" s="22" t="s">
        <v>52</v>
      </c>
      <c r="B73" s="18"/>
      <c r="C73" s="224"/>
      <c r="D73" s="18"/>
    </row>
    <row r="74" spans="1:4" x14ac:dyDescent="0.2">
      <c r="A74" s="29" t="s">
        <v>202</v>
      </c>
      <c r="B74" s="18"/>
      <c r="C74" s="211"/>
      <c r="D74" s="28"/>
    </row>
    <row r="75" spans="1:4" x14ac:dyDescent="0.2">
      <c r="A75" s="29" t="s">
        <v>203</v>
      </c>
      <c r="B75" s="18"/>
      <c r="C75" s="211"/>
      <c r="D75" s="28"/>
    </row>
    <row r="76" spans="1:4" x14ac:dyDescent="0.2">
      <c r="A76" s="23" t="s">
        <v>48</v>
      </c>
      <c r="B76" s="18"/>
      <c r="C76" s="211"/>
      <c r="D76" s="28"/>
    </row>
    <row r="77" spans="1:4" x14ac:dyDescent="0.2">
      <c r="A77" s="23" t="s">
        <v>49</v>
      </c>
      <c r="B77" s="18"/>
      <c r="C77" s="211"/>
      <c r="D77" s="28"/>
    </row>
    <row r="78" spans="1:4" x14ac:dyDescent="0.2">
      <c r="A78" s="23"/>
      <c r="B78" s="18"/>
      <c r="C78" s="224"/>
      <c r="D78" s="18"/>
    </row>
    <row r="79" spans="1:4" x14ac:dyDescent="0.2">
      <c r="A79" s="22" t="s">
        <v>219</v>
      </c>
      <c r="B79" s="18"/>
      <c r="C79" s="224"/>
      <c r="D79" s="18"/>
    </row>
    <row r="80" spans="1:4" x14ac:dyDescent="0.2">
      <c r="A80" s="29" t="s">
        <v>202</v>
      </c>
      <c r="B80" s="18"/>
      <c r="C80" s="222"/>
      <c r="D80" s="28"/>
    </row>
    <row r="81" spans="1:4" x14ac:dyDescent="0.2">
      <c r="A81" s="29" t="s">
        <v>203</v>
      </c>
      <c r="B81" s="18"/>
      <c r="C81" s="222"/>
      <c r="D81" s="28"/>
    </row>
    <row r="82" spans="1:4" x14ac:dyDescent="0.2">
      <c r="A82" s="23" t="s">
        <v>48</v>
      </c>
      <c r="B82" s="18"/>
      <c r="C82" s="222"/>
      <c r="D82" s="28"/>
    </row>
    <row r="83" spans="1:4" x14ac:dyDescent="0.2">
      <c r="A83" s="23" t="s">
        <v>49</v>
      </c>
      <c r="B83" s="18"/>
      <c r="C83" s="222"/>
      <c r="D83" s="28"/>
    </row>
    <row r="84" spans="1:4" x14ac:dyDescent="0.2">
      <c r="A84" s="237"/>
      <c r="B84" s="238"/>
      <c r="C84" s="224"/>
      <c r="D84" s="238"/>
    </row>
    <row r="85" spans="1:4" x14ac:dyDescent="0.2">
      <c r="A85" s="22" t="s">
        <v>276</v>
      </c>
      <c r="B85" s="18"/>
      <c r="C85" s="224"/>
      <c r="D85" s="18"/>
    </row>
    <row r="86" spans="1:4" x14ac:dyDescent="0.2">
      <c r="A86" s="29" t="s">
        <v>202</v>
      </c>
      <c r="B86" s="18"/>
      <c r="C86" s="211"/>
      <c r="D86" s="28"/>
    </row>
    <row r="87" spans="1:4" x14ac:dyDescent="0.2">
      <c r="A87" s="29" t="s">
        <v>203</v>
      </c>
      <c r="B87" s="18"/>
      <c r="C87" s="211"/>
      <c r="D87" s="28"/>
    </row>
    <row r="88" spans="1:4" x14ac:dyDescent="0.2">
      <c r="A88" s="23" t="s">
        <v>48</v>
      </c>
      <c r="B88" s="18"/>
      <c r="C88" s="211"/>
      <c r="D88" s="28"/>
    </row>
    <row r="89" spans="1:4" x14ac:dyDescent="0.2">
      <c r="A89" s="23" t="s">
        <v>49</v>
      </c>
      <c r="B89" s="18"/>
      <c r="C89" s="211"/>
      <c r="D89" s="28"/>
    </row>
    <row r="90" spans="1:4" x14ac:dyDescent="0.2">
      <c r="A90" s="237"/>
      <c r="B90" s="238"/>
      <c r="C90" s="224"/>
      <c r="D90" s="238"/>
    </row>
    <row r="91" spans="1:4" x14ac:dyDescent="0.2">
      <c r="A91" s="22" t="s">
        <v>53</v>
      </c>
      <c r="B91" s="18"/>
      <c r="C91" s="224"/>
      <c r="D91" s="18"/>
    </row>
    <row r="92" spans="1:4" x14ac:dyDescent="0.2">
      <c r="A92" s="29" t="s">
        <v>202</v>
      </c>
      <c r="B92" s="18"/>
      <c r="C92" s="210"/>
      <c r="D92" s="333"/>
    </row>
    <row r="93" spans="1:4" x14ac:dyDescent="0.2">
      <c r="A93" s="29" t="s">
        <v>203</v>
      </c>
      <c r="B93" s="18"/>
      <c r="C93" s="223"/>
      <c r="D93" s="333"/>
    </row>
    <row r="94" spans="1:4" x14ac:dyDescent="0.2">
      <c r="A94" s="23" t="s">
        <v>48</v>
      </c>
      <c r="B94" s="18"/>
      <c r="C94" s="210"/>
      <c r="D94" s="333"/>
    </row>
    <row r="95" spans="1:4" x14ac:dyDescent="0.2">
      <c r="A95" s="23" t="s">
        <v>49</v>
      </c>
      <c r="B95" s="18"/>
      <c r="C95" s="210"/>
      <c r="D95" s="333"/>
    </row>
    <row r="96" spans="1:4" x14ac:dyDescent="0.2">
      <c r="A96" s="23"/>
      <c r="B96" s="18"/>
      <c r="C96" s="224"/>
      <c r="D96" s="20"/>
    </row>
    <row r="97" spans="1:4" x14ac:dyDescent="0.2">
      <c r="A97" s="22" t="s">
        <v>50</v>
      </c>
      <c r="B97" s="18"/>
      <c r="C97" s="224"/>
      <c r="D97" s="28"/>
    </row>
    <row r="98" spans="1:4" x14ac:dyDescent="0.2">
      <c r="A98" s="29" t="s">
        <v>51</v>
      </c>
      <c r="B98" s="18"/>
      <c r="C98" s="225"/>
      <c r="D98" s="28"/>
    </row>
    <row r="99" spans="1:4" x14ac:dyDescent="0.2">
      <c r="A99" s="29" t="s">
        <v>23</v>
      </c>
      <c r="B99" s="18"/>
      <c r="C99" s="226"/>
      <c r="D99" s="28"/>
    </row>
    <row r="100" spans="1:4" x14ac:dyDescent="0.2">
      <c r="A100" s="29" t="s">
        <v>24</v>
      </c>
      <c r="B100" s="18"/>
      <c r="C100" s="226"/>
      <c r="D100" s="28"/>
    </row>
    <row r="101" spans="1:4" x14ac:dyDescent="0.2">
      <c r="A101" s="29" t="s">
        <v>220</v>
      </c>
      <c r="B101" s="18"/>
      <c r="C101" s="226"/>
      <c r="D101" s="28"/>
    </row>
    <row r="102" spans="1:4" x14ac:dyDescent="0.2">
      <c r="A102" s="240" t="s">
        <v>277</v>
      </c>
      <c r="B102" s="238"/>
      <c r="C102" s="226"/>
      <c r="D102" s="242"/>
    </row>
    <row r="103" spans="1:4" x14ac:dyDescent="0.2">
      <c r="A103" s="29" t="s">
        <v>54</v>
      </c>
      <c r="B103" s="18"/>
      <c r="C103" s="225"/>
      <c r="D103" s="241"/>
    </row>
    <row r="104" spans="1:4" x14ac:dyDescent="0.2">
      <c r="A104" s="264" t="s">
        <v>324</v>
      </c>
    </row>
    <row r="105" spans="1:4" x14ac:dyDescent="0.2">
      <c r="A105" s="232"/>
    </row>
  </sheetData>
  <mergeCells count="2">
    <mergeCell ref="C13:C16"/>
    <mergeCell ref="D13:D16"/>
  </mergeCells>
  <phoneticPr fontId="6" type="noConversion"/>
  <printOptions horizontalCentered="1"/>
  <pageMargins left="0.75" right="0.75" top="1" bottom="1" header="0.5" footer="0.5"/>
  <pageSetup scale="68" fitToHeight="2" orientation="portrait" r:id="rId1"/>
  <headerFooter alignWithMargins="0">
    <oddFooter>&amp;L&amp;"Arial,Bold Italic"&amp;8Standardized Program Review Data Profile
OIRA
2013-14&amp;R&amp;"Arial,Italic"&amp;P</oddFooter>
  </headerFooter>
  <rowBreaks count="1" manualBreakCount="1">
    <brk id="5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A1:D36"/>
  <sheetViews>
    <sheetView showGridLines="0" view="pageBreakPreview" topLeftCell="A10" zoomScaleNormal="100" zoomScaleSheetLayoutView="100" workbookViewId="0">
      <selection activeCell="C19" sqref="C19:D32"/>
    </sheetView>
  </sheetViews>
  <sheetFormatPr defaultRowHeight="12.75" x14ac:dyDescent="0.2"/>
  <cols>
    <col min="1" max="1" width="87.5703125" customWidth="1"/>
    <col min="2" max="2" width="2.7109375" customWidth="1"/>
    <col min="3" max="4" width="12.140625" customWidth="1"/>
  </cols>
  <sheetData>
    <row r="1" spans="1:4" ht="15.75" x14ac:dyDescent="0.2">
      <c r="A1" s="68" t="s">
        <v>0</v>
      </c>
      <c r="B1" s="12"/>
      <c r="C1" s="12"/>
      <c r="D1" s="12"/>
    </row>
    <row r="2" spans="1:4" ht="15.75" x14ac:dyDescent="0.2">
      <c r="A2" s="68" t="str">
        <f>'Table F1 Faculty Data'!$A$2</f>
        <v>COLLEGE</v>
      </c>
      <c r="B2" s="12"/>
      <c r="C2" s="12"/>
      <c r="D2" s="12"/>
    </row>
    <row r="3" spans="1:4" ht="15.75" x14ac:dyDescent="0.2">
      <c r="A3" s="68" t="str">
        <f>'Table F1 Faculty Data'!$A$3</f>
        <v>DEPARTMENT</v>
      </c>
      <c r="B3" s="12"/>
      <c r="C3" s="12"/>
      <c r="D3" s="12"/>
    </row>
    <row r="4" spans="1:4" ht="15.75" x14ac:dyDescent="0.25">
      <c r="A4" s="30"/>
      <c r="B4" s="12"/>
      <c r="C4" s="12"/>
      <c r="D4" s="12"/>
    </row>
    <row r="5" spans="1:4" ht="15.75" x14ac:dyDescent="0.25">
      <c r="A5" s="30" t="s">
        <v>354</v>
      </c>
      <c r="B5" s="12"/>
      <c r="C5" s="12"/>
      <c r="D5" s="12"/>
    </row>
    <row r="6" spans="1:4" ht="15.75" x14ac:dyDescent="0.25">
      <c r="A6" s="30" t="s">
        <v>208</v>
      </c>
      <c r="B6" s="12"/>
      <c r="C6" s="12"/>
      <c r="D6" s="12"/>
    </row>
    <row r="7" spans="1:4" ht="15.75" x14ac:dyDescent="0.25">
      <c r="A7" s="30"/>
      <c r="B7" s="12"/>
      <c r="C7" s="12"/>
      <c r="D7" s="12"/>
    </row>
    <row r="8" spans="1:4" ht="15.75" x14ac:dyDescent="0.25">
      <c r="A8" s="137" t="str">
        <f>'Table D1 HRS&amp;SECTIONS'!A9</f>
        <v>TITLE (CIP #.##)</v>
      </c>
      <c r="B8" s="12"/>
      <c r="C8" s="12"/>
      <c r="D8" s="12"/>
    </row>
    <row r="9" spans="1:4" ht="12.75" customHeight="1" x14ac:dyDescent="0.25">
      <c r="A9" s="30"/>
      <c r="B9" s="12"/>
      <c r="C9" s="12"/>
      <c r="D9" s="12"/>
    </row>
    <row r="10" spans="1:4" ht="12.75" customHeight="1" x14ac:dyDescent="0.25">
      <c r="A10" s="30"/>
      <c r="B10" s="12"/>
      <c r="C10" s="12"/>
      <c r="D10" s="12"/>
    </row>
    <row r="11" spans="1:4" ht="13.5" customHeight="1" thickBot="1" x14ac:dyDescent="0.25">
      <c r="C11" s="346" t="s">
        <v>118</v>
      </c>
      <c r="D11" s="346" t="s">
        <v>351</v>
      </c>
    </row>
    <row r="12" spans="1:4" ht="13.5" thickBot="1" x14ac:dyDescent="0.25">
      <c r="C12" s="354"/>
      <c r="D12" s="347"/>
    </row>
    <row r="13" spans="1:4" ht="13.5" thickBot="1" x14ac:dyDescent="0.25">
      <c r="C13" s="354" t="s">
        <v>18</v>
      </c>
      <c r="D13" s="348"/>
    </row>
    <row r="14" spans="1:4" x14ac:dyDescent="0.2">
      <c r="C14" s="355" t="s">
        <v>17</v>
      </c>
      <c r="D14" s="349"/>
    </row>
    <row r="15" spans="1:4" ht="9.75" customHeight="1" x14ac:dyDescent="0.2">
      <c r="A15" s="18"/>
      <c r="B15" s="18"/>
      <c r="C15" s="27"/>
      <c r="D15" s="27"/>
    </row>
    <row r="16" spans="1:4" hidden="1" x14ac:dyDescent="0.2">
      <c r="A16" s="19" t="s">
        <v>19</v>
      </c>
      <c r="B16" s="18"/>
      <c r="C16" s="20">
        <v>100</v>
      </c>
      <c r="D16" s="21" t="s">
        <v>20</v>
      </c>
    </row>
    <row r="17" spans="1:4" hidden="1" x14ac:dyDescent="0.2">
      <c r="A17" s="18"/>
      <c r="B17" s="18"/>
      <c r="C17" s="20"/>
      <c r="D17" s="20"/>
    </row>
    <row r="18" spans="1:4" x14ac:dyDescent="0.2">
      <c r="A18" s="22" t="s">
        <v>55</v>
      </c>
      <c r="B18" s="18"/>
      <c r="C18" s="209"/>
      <c r="D18" s="209"/>
    </row>
    <row r="19" spans="1:4" x14ac:dyDescent="0.2">
      <c r="A19" s="18" t="s">
        <v>58</v>
      </c>
      <c r="B19" s="18"/>
      <c r="C19" s="212"/>
      <c r="D19" s="212"/>
    </row>
    <row r="20" spans="1:4" x14ac:dyDescent="0.2">
      <c r="A20" s="18" t="s">
        <v>56</v>
      </c>
      <c r="B20" s="18"/>
      <c r="C20" s="210"/>
      <c r="D20" s="210"/>
    </row>
    <row r="21" spans="1:4" x14ac:dyDescent="0.2">
      <c r="A21" s="23"/>
      <c r="B21" s="18"/>
      <c r="C21" s="213"/>
      <c r="D21" s="213"/>
    </row>
    <row r="22" spans="1:4" x14ac:dyDescent="0.2">
      <c r="A22" s="22" t="s">
        <v>57</v>
      </c>
      <c r="B22" s="18"/>
      <c r="C22" s="214"/>
      <c r="D22" s="214"/>
    </row>
    <row r="23" spans="1:4" x14ac:dyDescent="0.2">
      <c r="A23" s="29" t="s">
        <v>59</v>
      </c>
      <c r="B23" s="18"/>
      <c r="C23" s="215"/>
      <c r="D23" s="215"/>
    </row>
    <row r="24" spans="1:4" x14ac:dyDescent="0.2">
      <c r="A24" s="29" t="s">
        <v>60</v>
      </c>
      <c r="B24" s="18"/>
      <c r="C24" s="216"/>
      <c r="D24" s="215"/>
    </row>
    <row r="25" spans="1:4" x14ac:dyDescent="0.2">
      <c r="A25" s="22"/>
      <c r="B25" s="18"/>
      <c r="C25" s="214"/>
      <c r="D25" s="214"/>
    </row>
    <row r="26" spans="1:4" x14ac:dyDescent="0.2">
      <c r="A26" s="22" t="s">
        <v>61</v>
      </c>
      <c r="B26" s="18"/>
      <c r="C26" s="212"/>
      <c r="D26" s="212"/>
    </row>
    <row r="27" spans="1:4" x14ac:dyDescent="0.2">
      <c r="A27" s="22"/>
      <c r="B27" s="18"/>
      <c r="C27" s="214"/>
      <c r="D27" s="214"/>
    </row>
    <row r="28" spans="1:4" x14ac:dyDescent="0.2">
      <c r="A28" s="22" t="s">
        <v>62</v>
      </c>
      <c r="B28" s="18"/>
      <c r="C28" s="215"/>
      <c r="D28" s="215"/>
    </row>
    <row r="29" spans="1:4" x14ac:dyDescent="0.2">
      <c r="A29" s="22"/>
      <c r="B29" s="18"/>
      <c r="C29" s="217"/>
      <c r="D29" s="217"/>
    </row>
    <row r="30" spans="1:4" x14ac:dyDescent="0.2">
      <c r="A30" s="22" t="s">
        <v>63</v>
      </c>
      <c r="B30" s="18"/>
      <c r="C30" s="215"/>
      <c r="D30" s="215"/>
    </row>
    <row r="31" spans="1:4" x14ac:dyDescent="0.2">
      <c r="A31" s="23"/>
      <c r="B31" s="18"/>
      <c r="C31" s="218"/>
      <c r="D31" s="218"/>
    </row>
    <row r="32" spans="1:4" x14ac:dyDescent="0.2">
      <c r="A32" s="22" t="s">
        <v>64</v>
      </c>
      <c r="B32" s="18"/>
      <c r="C32" s="215"/>
      <c r="D32" s="215"/>
    </row>
    <row r="35" spans="1:1" x14ac:dyDescent="0.2">
      <c r="A35" s="232" t="s">
        <v>268</v>
      </c>
    </row>
    <row r="36" spans="1:1" x14ac:dyDescent="0.2">
      <c r="A36" t="s">
        <v>201</v>
      </c>
    </row>
  </sheetData>
  <mergeCells count="2">
    <mergeCell ref="C11:C14"/>
    <mergeCell ref="D11:D14"/>
  </mergeCells>
  <phoneticPr fontId="6" type="noConversion"/>
  <printOptions horizontalCentered="1"/>
  <pageMargins left="0.75" right="0.75" top="1" bottom="1" header="0.5" footer="0.5"/>
  <pageSetup scale="76" orientation="portrait" r:id="rId1"/>
  <headerFooter alignWithMargins="0">
    <oddFooter>&amp;L&amp;"Arial,Bold Italic"&amp;8Standardized Program Review Data Profile
OIRA
2013-14&amp;R&amp;"Arial,Italic"&amp;P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41"/>
  <sheetViews>
    <sheetView view="pageBreakPreview" topLeftCell="A51" zoomScaleNormal="100" zoomScaleSheetLayoutView="100" workbookViewId="0">
      <selection activeCell="C62" sqref="C62"/>
    </sheetView>
  </sheetViews>
  <sheetFormatPr defaultRowHeight="15" x14ac:dyDescent="0.25"/>
  <cols>
    <col min="1" max="1" width="60.42578125" style="320" customWidth="1"/>
    <col min="2" max="2" width="9.140625" style="320"/>
    <col min="3" max="3" width="10.5703125" style="320" bestFit="1" customWidth="1"/>
    <col min="4" max="4" width="9.140625" style="320"/>
    <col min="5" max="5" width="10.85546875" style="320" bestFit="1" customWidth="1"/>
    <col min="6" max="16384" width="9.140625" style="320"/>
  </cols>
  <sheetData>
    <row r="1" spans="1:5" ht="15.75" x14ac:dyDescent="0.25">
      <c r="A1" s="153" t="s">
        <v>0</v>
      </c>
      <c r="B1" s="319"/>
      <c r="C1" s="319"/>
      <c r="D1" s="319"/>
      <c r="E1" s="319"/>
    </row>
    <row r="2" spans="1:5" ht="15.75" x14ac:dyDescent="0.25">
      <c r="A2" s="153" t="s">
        <v>274</v>
      </c>
      <c r="B2" s="319"/>
      <c r="C2" s="319"/>
      <c r="D2" s="319"/>
      <c r="E2" s="319"/>
    </row>
    <row r="3" spans="1:5" ht="15.75" x14ac:dyDescent="0.25">
      <c r="A3" s="321"/>
      <c r="B3" s="319"/>
      <c r="C3" s="319"/>
      <c r="D3" s="319"/>
      <c r="E3" s="319"/>
    </row>
    <row r="4" spans="1:5" ht="15.75" x14ac:dyDescent="0.25">
      <c r="A4" s="321" t="s">
        <v>323</v>
      </c>
      <c r="B4" s="319"/>
      <c r="C4" s="319"/>
      <c r="D4" s="319"/>
      <c r="E4" s="319"/>
    </row>
    <row r="5" spans="1:5" ht="15.75" x14ac:dyDescent="0.25">
      <c r="A5" s="321" t="s">
        <v>284</v>
      </c>
      <c r="B5" s="319"/>
      <c r="C5" s="319"/>
      <c r="D5" s="319"/>
      <c r="E5" s="319"/>
    </row>
    <row r="7" spans="1:5" x14ac:dyDescent="0.25">
      <c r="A7" s="320" t="s">
        <v>285</v>
      </c>
      <c r="B7" s="322" t="s">
        <v>286</v>
      </c>
      <c r="C7" s="322" t="s">
        <v>287</v>
      </c>
      <c r="D7" s="322" t="s">
        <v>288</v>
      </c>
      <c r="E7" s="322" t="s">
        <v>289</v>
      </c>
    </row>
    <row r="8" spans="1:5" x14ac:dyDescent="0.25">
      <c r="A8" s="320" t="s">
        <v>290</v>
      </c>
      <c r="B8" s="323">
        <v>9</v>
      </c>
      <c r="C8" s="324">
        <v>0.83299999999999996</v>
      </c>
      <c r="D8" s="325">
        <v>0.6</v>
      </c>
      <c r="E8" s="320">
        <v>25</v>
      </c>
    </row>
    <row r="9" spans="1:5" x14ac:dyDescent="0.25">
      <c r="A9" s="320" t="s">
        <v>291</v>
      </c>
      <c r="B9" s="323">
        <v>9</v>
      </c>
      <c r="C9" s="324">
        <v>0.80500000000000005</v>
      </c>
      <c r="D9" s="325">
        <v>0.3</v>
      </c>
      <c r="E9" s="326">
        <v>186067</v>
      </c>
    </row>
    <row r="10" spans="1:5" x14ac:dyDescent="0.25">
      <c r="A10" s="320" t="s">
        <v>292</v>
      </c>
      <c r="B10" s="323">
        <v>9.5</v>
      </c>
      <c r="C10" s="324">
        <v>0.81</v>
      </c>
      <c r="D10" s="325">
        <v>0.5</v>
      </c>
      <c r="E10" s="320">
        <v>24</v>
      </c>
    </row>
    <row r="11" spans="1:5" x14ac:dyDescent="0.25">
      <c r="A11" s="320" t="s">
        <v>293</v>
      </c>
      <c r="B11" s="323">
        <v>10.5</v>
      </c>
      <c r="C11" s="324">
        <v>0.81</v>
      </c>
      <c r="D11" s="325">
        <v>0.5</v>
      </c>
      <c r="E11" s="320">
        <v>31</v>
      </c>
    </row>
    <row r="12" spans="1:5" x14ac:dyDescent="0.25">
      <c r="A12" s="320" t="s">
        <v>294</v>
      </c>
      <c r="B12" s="323">
        <v>13</v>
      </c>
      <c r="C12" s="324">
        <v>0.71399999999999997</v>
      </c>
      <c r="D12" s="325">
        <v>0.4</v>
      </c>
      <c r="E12" s="320">
        <v>171</v>
      </c>
    </row>
    <row r="13" spans="1:5" x14ac:dyDescent="0.25">
      <c r="A13" s="320" t="s">
        <v>295</v>
      </c>
      <c r="B13" s="323">
        <v>16</v>
      </c>
      <c r="C13" s="324">
        <v>0.64300000000000002</v>
      </c>
      <c r="D13" s="325">
        <v>0.2</v>
      </c>
      <c r="E13" s="320">
        <v>6</v>
      </c>
    </row>
    <row r="14" spans="1:5" x14ac:dyDescent="0.25">
      <c r="A14" s="320" t="s">
        <v>296</v>
      </c>
      <c r="B14" s="323">
        <v>16</v>
      </c>
      <c r="C14" s="324">
        <v>0.65600000000000003</v>
      </c>
      <c r="D14" s="325">
        <v>0</v>
      </c>
      <c r="E14" s="320">
        <v>2</v>
      </c>
    </row>
    <row r="15" spans="1:5" x14ac:dyDescent="0.25">
      <c r="A15" s="320" t="s">
        <v>297</v>
      </c>
      <c r="B15" s="323">
        <v>17.5</v>
      </c>
      <c r="C15" s="324">
        <v>0.61899999999999999</v>
      </c>
      <c r="D15" s="325">
        <v>0.3</v>
      </c>
      <c r="E15" s="327">
        <v>0.81</v>
      </c>
    </row>
    <row r="16" spans="1:5" x14ac:dyDescent="0.25">
      <c r="A16" s="320" t="s">
        <v>298</v>
      </c>
      <c r="B16" s="323">
        <v>17.5</v>
      </c>
      <c r="C16" s="324">
        <v>0.56299999999999994</v>
      </c>
      <c r="D16" s="325">
        <v>-0.1</v>
      </c>
      <c r="E16" s="320">
        <v>2</v>
      </c>
    </row>
    <row r="17" spans="1:5" x14ac:dyDescent="0.25">
      <c r="A17" s="320" t="s">
        <v>299</v>
      </c>
      <c r="B17" s="323">
        <v>18</v>
      </c>
      <c r="C17" s="324">
        <v>0.59499999999999997</v>
      </c>
      <c r="D17" s="325">
        <v>-0.2</v>
      </c>
      <c r="E17" s="328">
        <v>1370</v>
      </c>
    </row>
    <row r="18" spans="1:5" x14ac:dyDescent="0.25">
      <c r="A18" s="320" t="s">
        <v>300</v>
      </c>
      <c r="B18" s="323">
        <v>19</v>
      </c>
      <c r="C18" s="324">
        <v>0.57099999999999995</v>
      </c>
      <c r="D18" s="325">
        <v>0.1</v>
      </c>
      <c r="E18" s="320">
        <v>7</v>
      </c>
    </row>
    <row r="19" spans="1:5" x14ac:dyDescent="0.25">
      <c r="A19" s="320" t="s">
        <v>301</v>
      </c>
      <c r="B19" s="323">
        <v>20</v>
      </c>
      <c r="C19" s="324">
        <v>0.53700000000000003</v>
      </c>
      <c r="D19" s="325">
        <v>-0.3</v>
      </c>
      <c r="E19" s="326">
        <v>1116399</v>
      </c>
    </row>
    <row r="20" spans="1:5" x14ac:dyDescent="0.25">
      <c r="A20" s="320" t="s">
        <v>302</v>
      </c>
      <c r="B20" s="323">
        <v>20.5</v>
      </c>
      <c r="C20" s="324">
        <v>0.54800000000000004</v>
      </c>
      <c r="D20" s="325">
        <v>0.2</v>
      </c>
      <c r="E20" s="327">
        <v>0.96</v>
      </c>
    </row>
    <row r="21" spans="1:5" x14ac:dyDescent="0.25">
      <c r="A21" s="320" t="s">
        <v>303</v>
      </c>
      <c r="B21" s="323">
        <v>20.5</v>
      </c>
      <c r="C21" s="324">
        <v>0.56100000000000005</v>
      </c>
      <c r="D21" s="325">
        <v>-0.2</v>
      </c>
      <c r="E21" s="320">
        <v>5</v>
      </c>
    </row>
    <row r="22" spans="1:5" x14ac:dyDescent="0.25">
      <c r="A22" s="320" t="s">
        <v>304</v>
      </c>
      <c r="B22" s="323">
        <v>21</v>
      </c>
      <c r="C22" s="324">
        <v>0.52400000000000002</v>
      </c>
      <c r="D22" s="325">
        <v>0.2</v>
      </c>
      <c r="E22" s="327">
        <v>0.77</v>
      </c>
    </row>
    <row r="23" spans="1:5" x14ac:dyDescent="0.25">
      <c r="A23" s="320" t="s">
        <v>305</v>
      </c>
      <c r="B23" s="323">
        <v>23</v>
      </c>
      <c r="C23" s="324">
        <v>0.48799999999999999</v>
      </c>
      <c r="D23" s="325">
        <v>-0.5</v>
      </c>
      <c r="E23" s="320">
        <v>6</v>
      </c>
    </row>
    <row r="24" spans="1:5" x14ac:dyDescent="0.25">
      <c r="A24" s="320" t="s">
        <v>306</v>
      </c>
      <c r="B24" s="323">
        <v>23.5</v>
      </c>
      <c r="C24" s="324">
        <v>0.313</v>
      </c>
      <c r="D24" s="325">
        <v>-0.3</v>
      </c>
      <c r="E24" s="320">
        <v>0.06</v>
      </c>
    </row>
    <row r="25" spans="1:5" x14ac:dyDescent="0.25">
      <c r="A25" s="320" t="s">
        <v>307</v>
      </c>
      <c r="B25" s="323">
        <v>23.5</v>
      </c>
      <c r="C25" s="324">
        <v>0.313</v>
      </c>
      <c r="D25" s="325">
        <v>-0.1</v>
      </c>
      <c r="E25" s="327">
        <v>0.06</v>
      </c>
    </row>
    <row r="26" spans="1:5" x14ac:dyDescent="0.25">
      <c r="A26" s="320" t="s">
        <v>308</v>
      </c>
      <c r="B26" s="323">
        <v>24</v>
      </c>
      <c r="C26" s="324">
        <v>0.439</v>
      </c>
      <c r="D26" s="325">
        <v>-0.5</v>
      </c>
      <c r="E26" s="326">
        <v>36013</v>
      </c>
    </row>
    <row r="27" spans="1:5" x14ac:dyDescent="0.25">
      <c r="A27" s="320" t="s">
        <v>309</v>
      </c>
      <c r="B27" s="323">
        <v>24</v>
      </c>
      <c r="C27" s="324">
        <v>0.45200000000000001</v>
      </c>
      <c r="D27" s="325">
        <v>-0.4</v>
      </c>
      <c r="E27" s="320">
        <v>44</v>
      </c>
    </row>
    <row r="28" spans="1:5" x14ac:dyDescent="0.25">
      <c r="A28" s="320" t="s">
        <v>310</v>
      </c>
      <c r="B28" s="323">
        <v>28.5</v>
      </c>
      <c r="C28" s="324">
        <v>0.34200000000000003</v>
      </c>
      <c r="D28" s="325">
        <v>-0.6</v>
      </c>
      <c r="E28" s="327">
        <v>0.16</v>
      </c>
    </row>
    <row r="29" spans="1:5" x14ac:dyDescent="0.25">
      <c r="A29" s="320" t="s">
        <v>311</v>
      </c>
      <c r="B29" s="323">
        <v>29</v>
      </c>
      <c r="C29" s="324">
        <v>0.33300000000000002</v>
      </c>
      <c r="D29" s="325">
        <v>-0.8</v>
      </c>
      <c r="E29" s="320">
        <v>7</v>
      </c>
    </row>
    <row r="30" spans="1:5" x14ac:dyDescent="0.25">
      <c r="A30" s="320" t="s">
        <v>312</v>
      </c>
      <c r="B30" s="323">
        <v>32</v>
      </c>
      <c r="C30" s="324">
        <v>0.24399999999999999</v>
      </c>
      <c r="D30" s="325">
        <v>-0.7</v>
      </c>
      <c r="E30" s="320">
        <v>0.19</v>
      </c>
    </row>
    <row r="31" spans="1:5" x14ac:dyDescent="0.25">
      <c r="B31" s="323"/>
      <c r="C31" s="324"/>
      <c r="D31" s="325"/>
      <c r="E31" s="326"/>
    </row>
    <row r="32" spans="1:5" x14ac:dyDescent="0.25">
      <c r="A32" s="320" t="s">
        <v>313</v>
      </c>
    </row>
    <row r="34" spans="1:1" x14ac:dyDescent="0.25">
      <c r="A34" s="320" t="s">
        <v>314</v>
      </c>
    </row>
    <row r="35" spans="1:1" x14ac:dyDescent="0.25">
      <c r="A35" s="329" t="s">
        <v>315</v>
      </c>
    </row>
    <row r="36" spans="1:1" x14ac:dyDescent="0.25">
      <c r="A36" s="329" t="s">
        <v>316</v>
      </c>
    </row>
    <row r="37" spans="1:1" x14ac:dyDescent="0.25">
      <c r="A37" s="329" t="s">
        <v>317</v>
      </c>
    </row>
    <row r="38" spans="1:1" x14ac:dyDescent="0.25">
      <c r="A38" s="329" t="s">
        <v>318</v>
      </c>
    </row>
    <row r="39" spans="1:1" x14ac:dyDescent="0.25">
      <c r="A39" s="329" t="s">
        <v>319</v>
      </c>
    </row>
    <row r="40" spans="1:1" x14ac:dyDescent="0.25">
      <c r="A40" s="329" t="s">
        <v>320</v>
      </c>
    </row>
    <row r="41" spans="1:1" x14ac:dyDescent="0.25">
      <c r="A41" s="329" t="s">
        <v>321</v>
      </c>
    </row>
  </sheetData>
  <pageMargins left="0.7" right="0.7" top="0.75" bottom="0.75" header="0.3" footer="0.3"/>
  <pageSetup scale="91" orientation="portrait" r:id="rId1"/>
  <headerFooter>
    <oddFooter>&amp;L&amp;"Arial,Bold Italic"&amp;8Standardized Program Review Data Profile
OIRA
2013-14&amp;R&amp;"-,Bold Italic"&amp;P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41"/>
  <sheetViews>
    <sheetView view="pageBreakPreview" zoomScaleNormal="100" zoomScaleSheetLayoutView="100" workbookViewId="0">
      <selection activeCell="A7" sqref="A7"/>
    </sheetView>
  </sheetViews>
  <sheetFormatPr defaultRowHeight="15" x14ac:dyDescent="0.25"/>
  <cols>
    <col min="1" max="1" width="60.42578125" style="320" customWidth="1"/>
    <col min="2" max="2" width="9.140625" style="320"/>
    <col min="3" max="3" width="10.5703125" style="320" bestFit="1" customWidth="1"/>
    <col min="4" max="4" width="9.140625" style="320"/>
    <col min="5" max="5" width="10.85546875" style="320" bestFit="1" customWidth="1"/>
    <col min="6" max="16384" width="9.140625" style="320"/>
  </cols>
  <sheetData>
    <row r="1" spans="1:5" ht="15.75" x14ac:dyDescent="0.25">
      <c r="A1" s="153" t="s">
        <v>0</v>
      </c>
      <c r="B1" s="319"/>
      <c r="C1" s="319"/>
      <c r="D1" s="319"/>
      <c r="E1" s="319"/>
    </row>
    <row r="2" spans="1:5" ht="15.75" x14ac:dyDescent="0.25">
      <c r="A2" s="153" t="s">
        <v>332</v>
      </c>
      <c r="B2" s="319"/>
      <c r="C2" s="319"/>
      <c r="D2" s="319"/>
      <c r="E2" s="319"/>
    </row>
    <row r="3" spans="1:5" ht="15.75" x14ac:dyDescent="0.25">
      <c r="A3" s="321" t="s">
        <v>325</v>
      </c>
      <c r="B3" s="319"/>
      <c r="C3" s="319"/>
      <c r="D3" s="319"/>
      <c r="E3" s="319"/>
    </row>
    <row r="4" spans="1:5" ht="15.75" x14ac:dyDescent="0.25">
      <c r="A4" s="321" t="s">
        <v>322</v>
      </c>
      <c r="B4" s="319"/>
      <c r="C4" s="319"/>
      <c r="D4" s="319"/>
      <c r="E4" s="319"/>
    </row>
    <row r="5" spans="1:5" ht="15.75" x14ac:dyDescent="0.25">
      <c r="A5" s="321" t="s">
        <v>355</v>
      </c>
      <c r="B5" s="319"/>
      <c r="C5" s="319"/>
      <c r="D5" s="319"/>
      <c r="E5" s="319"/>
    </row>
    <row r="7" spans="1:5" x14ac:dyDescent="0.25">
      <c r="A7" s="320" t="s">
        <v>285</v>
      </c>
      <c r="B7" s="322" t="s">
        <v>286</v>
      </c>
      <c r="C7" s="322" t="s">
        <v>287</v>
      </c>
      <c r="D7" s="322" t="s">
        <v>288</v>
      </c>
      <c r="E7" s="322" t="s">
        <v>289</v>
      </c>
    </row>
    <row r="8" spans="1:5" x14ac:dyDescent="0.25">
      <c r="A8" s="320" t="s">
        <v>290</v>
      </c>
      <c r="B8" s="323"/>
      <c r="C8" s="324"/>
      <c r="D8" s="325"/>
    </row>
    <row r="9" spans="1:5" x14ac:dyDescent="0.25">
      <c r="A9" s="320" t="s">
        <v>292</v>
      </c>
      <c r="B9" s="323"/>
      <c r="C9" s="324"/>
      <c r="D9" s="325"/>
    </row>
    <row r="10" spans="1:5" x14ac:dyDescent="0.25">
      <c r="A10" s="320" t="s">
        <v>293</v>
      </c>
      <c r="B10" s="323"/>
      <c r="C10" s="324"/>
      <c r="D10" s="325"/>
    </row>
    <row r="11" spans="1:5" x14ac:dyDescent="0.25">
      <c r="A11" s="320" t="s">
        <v>291</v>
      </c>
      <c r="B11" s="323"/>
      <c r="C11" s="324"/>
      <c r="D11" s="325"/>
      <c r="E11" s="326"/>
    </row>
    <row r="12" spans="1:5" x14ac:dyDescent="0.25">
      <c r="A12" s="320" t="s">
        <v>294</v>
      </c>
      <c r="B12" s="323"/>
      <c r="C12" s="324"/>
      <c r="D12" s="325"/>
    </row>
    <row r="13" spans="1:5" x14ac:dyDescent="0.25">
      <c r="A13" s="320" t="s">
        <v>301</v>
      </c>
      <c r="B13" s="323"/>
      <c r="C13" s="324"/>
      <c r="D13" s="325"/>
      <c r="E13" s="326"/>
    </row>
    <row r="14" spans="1:5" x14ac:dyDescent="0.25">
      <c r="A14" s="320" t="s">
        <v>296</v>
      </c>
      <c r="B14" s="323"/>
      <c r="C14" s="324"/>
      <c r="D14" s="325"/>
    </row>
    <row r="15" spans="1:5" x14ac:dyDescent="0.25">
      <c r="A15" s="320" t="s">
        <v>303</v>
      </c>
      <c r="B15" s="323"/>
      <c r="C15" s="324"/>
      <c r="D15" s="325"/>
    </row>
    <row r="16" spans="1:5" x14ac:dyDescent="0.25">
      <c r="A16" s="320" t="s">
        <v>299</v>
      </c>
      <c r="B16" s="323"/>
      <c r="C16" s="324"/>
      <c r="D16" s="325"/>
      <c r="E16" s="328"/>
    </row>
    <row r="17" spans="1:5" x14ac:dyDescent="0.25">
      <c r="A17" s="320" t="s">
        <v>298</v>
      </c>
      <c r="B17" s="323"/>
      <c r="C17" s="324"/>
      <c r="D17" s="325"/>
    </row>
    <row r="18" spans="1:5" x14ac:dyDescent="0.25">
      <c r="A18" s="320" t="s">
        <v>305</v>
      </c>
      <c r="B18" s="323"/>
      <c r="C18" s="324"/>
      <c r="D18" s="325"/>
    </row>
    <row r="19" spans="1:5" x14ac:dyDescent="0.25">
      <c r="A19" s="320" t="s">
        <v>311</v>
      </c>
      <c r="B19" s="323"/>
      <c r="C19" s="324"/>
      <c r="D19" s="325"/>
    </row>
    <row r="20" spans="1:5" x14ac:dyDescent="0.25">
      <c r="A20" s="320" t="s">
        <v>308</v>
      </c>
      <c r="B20" s="323"/>
      <c r="C20" s="324"/>
      <c r="D20" s="325"/>
      <c r="E20" s="326"/>
    </row>
    <row r="21" spans="1:5" x14ac:dyDescent="0.25">
      <c r="A21" s="320" t="s">
        <v>306</v>
      </c>
      <c r="B21" s="323"/>
      <c r="C21" s="324"/>
      <c r="D21" s="325"/>
    </row>
    <row r="22" spans="1:5" x14ac:dyDescent="0.25">
      <c r="A22" s="320" t="s">
        <v>307</v>
      </c>
      <c r="B22" s="323"/>
      <c r="C22" s="324"/>
      <c r="D22" s="325"/>
      <c r="E22" s="327"/>
    </row>
    <row r="23" spans="1:5" x14ac:dyDescent="0.25">
      <c r="A23" s="320" t="s">
        <v>309</v>
      </c>
      <c r="B23" s="323"/>
      <c r="C23" s="324"/>
      <c r="D23" s="325"/>
    </row>
    <row r="24" spans="1:5" x14ac:dyDescent="0.25">
      <c r="A24" s="320" t="s">
        <v>300</v>
      </c>
      <c r="B24" s="323"/>
      <c r="C24" s="324"/>
      <c r="D24" s="325"/>
    </row>
    <row r="25" spans="1:5" x14ac:dyDescent="0.25">
      <c r="A25" s="320" t="s">
        <v>297</v>
      </c>
      <c r="B25" s="323"/>
      <c r="C25" s="324"/>
      <c r="D25" s="325"/>
      <c r="E25" s="327"/>
    </row>
    <row r="26" spans="1:5" x14ac:dyDescent="0.25">
      <c r="A26" s="320" t="s">
        <v>295</v>
      </c>
      <c r="B26" s="323"/>
      <c r="C26" s="324"/>
      <c r="D26" s="325"/>
    </row>
    <row r="27" spans="1:5" x14ac:dyDescent="0.25">
      <c r="A27" s="320" t="s">
        <v>302</v>
      </c>
      <c r="B27" s="323"/>
      <c r="C27" s="324"/>
      <c r="D27" s="325"/>
      <c r="E27" s="327"/>
    </row>
    <row r="28" spans="1:5" x14ac:dyDescent="0.25">
      <c r="A28" s="320" t="s">
        <v>304</v>
      </c>
      <c r="B28" s="323"/>
      <c r="C28" s="324"/>
      <c r="D28" s="325"/>
      <c r="E28" s="327"/>
    </row>
    <row r="29" spans="1:5" x14ac:dyDescent="0.25">
      <c r="A29" s="320" t="s">
        <v>312</v>
      </c>
      <c r="B29" s="323"/>
      <c r="C29" s="324"/>
      <c r="D29" s="325"/>
    </row>
    <row r="30" spans="1:5" x14ac:dyDescent="0.25">
      <c r="A30" s="320" t="s">
        <v>310</v>
      </c>
      <c r="B30" s="323"/>
      <c r="C30" s="324"/>
      <c r="D30" s="325"/>
      <c r="E30" s="327"/>
    </row>
    <row r="31" spans="1:5" x14ac:dyDescent="0.25">
      <c r="B31" s="323"/>
      <c r="C31" s="324"/>
      <c r="D31" s="325"/>
      <c r="E31" s="326"/>
    </row>
    <row r="32" spans="1:5" x14ac:dyDescent="0.25">
      <c r="A32" s="320" t="s">
        <v>313</v>
      </c>
    </row>
    <row r="34" spans="1:1" x14ac:dyDescent="0.25">
      <c r="A34" s="320" t="s">
        <v>314</v>
      </c>
    </row>
    <row r="35" spans="1:1" x14ac:dyDescent="0.25">
      <c r="A35" s="329" t="s">
        <v>315</v>
      </c>
    </row>
    <row r="36" spans="1:1" x14ac:dyDescent="0.25">
      <c r="A36" s="329" t="s">
        <v>316</v>
      </c>
    </row>
    <row r="37" spans="1:1" x14ac:dyDescent="0.25">
      <c r="A37" s="329" t="s">
        <v>317</v>
      </c>
    </row>
    <row r="38" spans="1:1" x14ac:dyDescent="0.25">
      <c r="A38" s="329" t="s">
        <v>318</v>
      </c>
    </row>
    <row r="39" spans="1:1" x14ac:dyDescent="0.25">
      <c r="A39" s="329" t="s">
        <v>319</v>
      </c>
    </row>
    <row r="40" spans="1:1" x14ac:dyDescent="0.25">
      <c r="A40" s="329" t="s">
        <v>320</v>
      </c>
    </row>
    <row r="41" spans="1:1" x14ac:dyDescent="0.25">
      <c r="A41" s="329" t="s">
        <v>321</v>
      </c>
    </row>
  </sheetData>
  <pageMargins left="0.7" right="0.7" top="0.75" bottom="0.75" header="0.3" footer="0.3"/>
  <pageSetup scale="91" orientation="portrait" r:id="rId1"/>
  <headerFooter>
    <oddFooter>&amp;L&amp;"Arial,Bold Italic"&amp;8Standardized Program Review Data Profile
OIRA
2013-14&amp;R&amp;"Arial,Bold Italic"&amp;P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5"/>
  <sheetViews>
    <sheetView showGridLines="0" showZeros="0" view="pageBreakPreview" topLeftCell="A43" zoomScaleNormal="100" zoomScaleSheetLayoutView="100" workbookViewId="0">
      <selection activeCell="M62" sqref="M62"/>
    </sheetView>
  </sheetViews>
  <sheetFormatPr defaultRowHeight="12.75" x14ac:dyDescent="0.2"/>
  <cols>
    <col min="1" max="15" width="6.7109375" style="70" customWidth="1"/>
    <col min="16" max="16384" width="9.140625" style="70"/>
  </cols>
  <sheetData>
    <row r="1" spans="1:15" ht="15.75" x14ac:dyDescent="0.2">
      <c r="A1" s="68" t="s">
        <v>0</v>
      </c>
      <c r="B1" s="68"/>
      <c r="C1" s="69"/>
      <c r="D1" s="69"/>
      <c r="E1" s="69"/>
      <c r="F1" s="69"/>
      <c r="G1" s="69"/>
      <c r="H1" s="69"/>
      <c r="I1" s="69"/>
      <c r="J1" s="69"/>
      <c r="K1" s="69"/>
      <c r="L1" s="69"/>
      <c r="M1" s="69"/>
      <c r="N1" s="69"/>
      <c r="O1" s="69"/>
    </row>
    <row r="2" spans="1:15" ht="15.75" x14ac:dyDescent="0.2">
      <c r="A2" s="68" t="s">
        <v>332</v>
      </c>
      <c r="B2" s="68"/>
      <c r="C2" s="69"/>
      <c r="D2" s="69"/>
      <c r="E2" s="69"/>
      <c r="F2" s="69"/>
      <c r="G2" s="69"/>
      <c r="H2" s="69"/>
      <c r="I2" s="69"/>
      <c r="J2" s="69"/>
      <c r="K2" s="69"/>
      <c r="L2" s="69"/>
      <c r="M2" s="69"/>
      <c r="N2" s="69"/>
      <c r="O2" s="69"/>
    </row>
    <row r="3" spans="1:15" ht="15.75" x14ac:dyDescent="0.2">
      <c r="A3" s="68" t="s">
        <v>325</v>
      </c>
      <c r="B3" s="68"/>
      <c r="C3" s="69"/>
      <c r="D3" s="69"/>
      <c r="E3" s="69"/>
      <c r="F3" s="69"/>
      <c r="G3" s="69"/>
      <c r="H3" s="69"/>
      <c r="I3" s="69"/>
      <c r="J3" s="69"/>
      <c r="K3" s="69"/>
      <c r="L3" s="69"/>
      <c r="M3" s="69"/>
      <c r="N3" s="69"/>
      <c r="O3" s="69"/>
    </row>
    <row r="4" spans="1:15" ht="15.75" x14ac:dyDescent="0.2">
      <c r="A4" s="68"/>
      <c r="B4" s="68"/>
      <c r="C4" s="69"/>
      <c r="D4" s="69"/>
      <c r="E4" s="69"/>
      <c r="F4" s="69"/>
      <c r="G4" s="69"/>
      <c r="H4" s="69"/>
      <c r="I4" s="69"/>
      <c r="J4" s="69"/>
      <c r="K4" s="69"/>
      <c r="L4" s="69"/>
      <c r="M4" s="69"/>
      <c r="N4" s="69"/>
      <c r="O4" s="69"/>
    </row>
    <row r="5" spans="1:15" ht="15.75" x14ac:dyDescent="0.2">
      <c r="A5" s="68" t="s">
        <v>205</v>
      </c>
      <c r="B5" s="68"/>
      <c r="C5" s="69"/>
      <c r="D5" s="69"/>
      <c r="E5" s="69"/>
      <c r="F5" s="69"/>
      <c r="G5" s="69"/>
      <c r="H5" s="69"/>
      <c r="I5" s="69"/>
      <c r="J5" s="69"/>
      <c r="K5" s="69"/>
      <c r="L5" s="69"/>
      <c r="M5" s="69"/>
      <c r="N5" s="69"/>
      <c r="O5" s="69"/>
    </row>
    <row r="6" spans="1:15" ht="15.75" x14ac:dyDescent="0.2">
      <c r="A6" s="68" t="s">
        <v>206</v>
      </c>
      <c r="B6" s="68"/>
      <c r="C6" s="69"/>
      <c r="D6" s="69"/>
      <c r="E6" s="69"/>
      <c r="F6" s="69"/>
      <c r="G6" s="69"/>
      <c r="H6" s="69"/>
      <c r="I6" s="69"/>
      <c r="J6" s="69"/>
      <c r="K6" s="69"/>
      <c r="L6" s="69"/>
      <c r="M6" s="69"/>
      <c r="N6" s="69"/>
      <c r="O6" s="69"/>
    </row>
    <row r="7" spans="1:15" ht="15.75" x14ac:dyDescent="0.2">
      <c r="A7" s="68" t="str">
        <f>'Table F1 Faculty Data'!$A$6</f>
        <v>2009-10 THROUGH 2013-14</v>
      </c>
      <c r="B7" s="68"/>
      <c r="C7" s="69"/>
      <c r="D7" s="69"/>
      <c r="E7" s="69"/>
      <c r="F7" s="69"/>
      <c r="G7" s="69"/>
      <c r="H7" s="69"/>
      <c r="I7" s="69"/>
      <c r="J7" s="69"/>
      <c r="K7" s="69"/>
      <c r="L7" s="69"/>
      <c r="M7" s="69"/>
      <c r="N7" s="69"/>
      <c r="O7" s="69"/>
    </row>
    <row r="8" spans="1:15" ht="12.75" customHeight="1" x14ac:dyDescent="0.2">
      <c r="A8" s="315" t="s">
        <v>333</v>
      </c>
      <c r="B8" s="68"/>
      <c r="C8" s="69"/>
      <c r="D8" s="69"/>
      <c r="E8" s="69"/>
      <c r="F8" s="69"/>
      <c r="G8" s="69"/>
      <c r="H8" s="69"/>
      <c r="I8" s="69"/>
      <c r="J8" s="69"/>
      <c r="K8" s="69"/>
      <c r="L8" s="69"/>
      <c r="M8" s="69"/>
      <c r="N8" s="69"/>
      <c r="O8" s="69"/>
    </row>
    <row r="9" spans="1:15" ht="7.5" customHeight="1" x14ac:dyDescent="0.2">
      <c r="A9" s="68"/>
      <c r="B9" s="68"/>
      <c r="C9" s="69"/>
      <c r="D9" s="69"/>
      <c r="E9" s="69"/>
      <c r="F9" s="69"/>
      <c r="G9" s="69"/>
      <c r="H9" s="69"/>
      <c r="I9" s="69"/>
      <c r="J9" s="69"/>
      <c r="K9" s="69"/>
      <c r="L9" s="69"/>
      <c r="M9" s="69"/>
      <c r="N9" s="69"/>
      <c r="O9" s="69"/>
    </row>
    <row r="10" spans="1:15" x14ac:dyDescent="0.2">
      <c r="A10" s="95"/>
      <c r="B10" s="96"/>
      <c r="C10" s="97" t="s">
        <v>94</v>
      </c>
      <c r="D10" s="69"/>
      <c r="E10" s="69"/>
      <c r="F10" s="69"/>
      <c r="G10" s="69"/>
      <c r="H10" s="69"/>
      <c r="I10" s="69"/>
      <c r="J10" s="69"/>
      <c r="K10" s="69"/>
      <c r="L10" s="69"/>
      <c r="M10" s="69"/>
      <c r="N10" s="69"/>
      <c r="O10" s="69"/>
    </row>
    <row r="11" spans="1:15" ht="9.75" customHeight="1" x14ac:dyDescent="0.2">
      <c r="A11" s="98"/>
      <c r="B11" s="98"/>
      <c r="C11" s="99"/>
      <c r="D11" s="99"/>
      <c r="E11" s="99"/>
      <c r="F11" s="98"/>
      <c r="G11" s="98"/>
      <c r="H11" s="98"/>
      <c r="I11" s="98"/>
      <c r="J11" s="98"/>
      <c r="K11" s="98"/>
      <c r="L11" s="100"/>
      <c r="M11" s="100"/>
      <c r="N11" s="100"/>
      <c r="O11" s="100"/>
    </row>
    <row r="12" spans="1:15" s="71" customFormat="1" ht="18" customHeight="1" x14ac:dyDescent="0.2">
      <c r="A12" s="73"/>
      <c r="B12" s="73"/>
      <c r="C12" s="101"/>
      <c r="D12" s="102"/>
      <c r="E12" s="103" t="s">
        <v>95</v>
      </c>
      <c r="F12" s="104"/>
      <c r="G12" s="105" t="s">
        <v>96</v>
      </c>
      <c r="H12" s="104"/>
      <c r="I12" s="105" t="s">
        <v>265</v>
      </c>
      <c r="J12" s="104"/>
      <c r="K12" s="105" t="s">
        <v>97</v>
      </c>
      <c r="L12" s="104"/>
      <c r="M12" s="101"/>
      <c r="N12" s="106"/>
      <c r="O12" s="102"/>
    </row>
    <row r="13" spans="1:15" s="71" customFormat="1" ht="18" customHeight="1" x14ac:dyDescent="0.2">
      <c r="A13" s="73"/>
      <c r="B13" s="73"/>
      <c r="C13" s="107" t="s">
        <v>98</v>
      </c>
      <c r="D13" s="108"/>
      <c r="E13" s="107" t="s">
        <v>98</v>
      </c>
      <c r="F13" s="108"/>
      <c r="G13" s="107" t="s">
        <v>98</v>
      </c>
      <c r="H13" s="108"/>
      <c r="I13" s="107" t="s">
        <v>266</v>
      </c>
      <c r="J13" s="108"/>
      <c r="K13" s="107" t="s">
        <v>85</v>
      </c>
      <c r="L13" s="108"/>
      <c r="M13" s="107" t="s">
        <v>99</v>
      </c>
      <c r="N13" s="109"/>
      <c r="O13" s="108"/>
    </row>
    <row r="14" spans="1:15" s="71" customFormat="1" ht="18" customHeight="1" x14ac:dyDescent="0.2">
      <c r="A14" s="73"/>
      <c r="B14" s="73"/>
      <c r="C14" s="79" t="s">
        <v>100</v>
      </c>
      <c r="D14" s="79" t="s">
        <v>101</v>
      </c>
      <c r="E14" s="79" t="s">
        <v>100</v>
      </c>
      <c r="F14" s="79" t="s">
        <v>101</v>
      </c>
      <c r="G14" s="79" t="s">
        <v>100</v>
      </c>
      <c r="H14" s="79" t="s">
        <v>101</v>
      </c>
      <c r="I14" s="79" t="s">
        <v>100</v>
      </c>
      <c r="J14" s="79" t="s">
        <v>101</v>
      </c>
      <c r="K14" s="79" t="s">
        <v>100</v>
      </c>
      <c r="L14" s="79" t="s">
        <v>101</v>
      </c>
      <c r="M14" s="79" t="s">
        <v>100</v>
      </c>
      <c r="N14" s="79" t="s">
        <v>101</v>
      </c>
      <c r="O14" s="79" t="s">
        <v>102</v>
      </c>
    </row>
    <row r="15" spans="1:15" s="71" customFormat="1" ht="18" customHeight="1" x14ac:dyDescent="0.2">
      <c r="A15" s="339" t="s">
        <v>336</v>
      </c>
      <c r="B15" s="335"/>
      <c r="C15" s="110"/>
      <c r="D15" s="110"/>
      <c r="E15" s="110"/>
      <c r="F15" s="110"/>
      <c r="G15" s="110"/>
      <c r="H15" s="110"/>
      <c r="I15" s="111"/>
      <c r="J15" s="111"/>
      <c r="K15" s="111"/>
      <c r="L15" s="112"/>
      <c r="M15" s="128">
        <f t="shared" ref="M15:N19" si="0">+C15+E15+G15+I15+K15</f>
        <v>0</v>
      </c>
      <c r="N15" s="128">
        <f t="shared" si="0"/>
        <v>0</v>
      </c>
      <c r="O15" s="128">
        <f>+M15+N15</f>
        <v>0</v>
      </c>
    </row>
    <row r="16" spans="1:15" s="71" customFormat="1" ht="18" customHeight="1" x14ac:dyDescent="0.2">
      <c r="A16" s="334" t="s">
        <v>273</v>
      </c>
      <c r="B16" s="334"/>
      <c r="C16" s="128"/>
      <c r="D16" s="128"/>
      <c r="E16" s="128"/>
      <c r="F16" s="128"/>
      <c r="G16" s="128"/>
      <c r="H16" s="128"/>
      <c r="I16" s="129"/>
      <c r="J16" s="129"/>
      <c r="K16" s="129"/>
      <c r="L16" s="129"/>
      <c r="M16" s="128">
        <f t="shared" si="0"/>
        <v>0</v>
      </c>
      <c r="N16" s="128">
        <f t="shared" si="0"/>
        <v>0</v>
      </c>
      <c r="O16" s="128">
        <f>+M16+N16</f>
        <v>0</v>
      </c>
    </row>
    <row r="17" spans="1:15" s="71" customFormat="1" ht="18" customHeight="1" x14ac:dyDescent="0.2">
      <c r="A17" s="335" t="s">
        <v>261</v>
      </c>
      <c r="B17" s="335"/>
      <c r="C17" s="113"/>
      <c r="D17" s="113"/>
      <c r="E17" s="113"/>
      <c r="F17" s="113"/>
      <c r="G17" s="113"/>
      <c r="H17" s="113"/>
      <c r="I17" s="114"/>
      <c r="J17" s="114"/>
      <c r="K17" s="114"/>
      <c r="L17" s="115"/>
      <c r="M17" s="128">
        <f t="shared" si="0"/>
        <v>0</v>
      </c>
      <c r="N17" s="128">
        <f t="shared" si="0"/>
        <v>0</v>
      </c>
      <c r="O17" s="128">
        <f>+M17+N17</f>
        <v>0</v>
      </c>
    </row>
    <row r="18" spans="1:15" s="71" customFormat="1" ht="18" customHeight="1" x14ac:dyDescent="0.2">
      <c r="A18" s="334" t="s">
        <v>245</v>
      </c>
      <c r="B18" s="334"/>
      <c r="C18" s="130"/>
      <c r="D18" s="130"/>
      <c r="E18" s="130"/>
      <c r="F18" s="130"/>
      <c r="G18" s="130"/>
      <c r="H18" s="130"/>
      <c r="I18" s="131"/>
      <c r="J18" s="131"/>
      <c r="K18" s="131"/>
      <c r="L18" s="131"/>
      <c r="M18" s="128">
        <f t="shared" si="0"/>
        <v>0</v>
      </c>
      <c r="N18" s="128">
        <f t="shared" si="0"/>
        <v>0</v>
      </c>
      <c r="O18" s="128">
        <f>+M18+N18</f>
        <v>0</v>
      </c>
    </row>
    <row r="19" spans="1:15" s="71" customFormat="1" ht="18" customHeight="1" x14ac:dyDescent="0.2">
      <c r="A19" s="335" t="s">
        <v>226</v>
      </c>
      <c r="B19" s="335"/>
      <c r="C19" s="113"/>
      <c r="D19" s="113"/>
      <c r="E19" s="113"/>
      <c r="F19" s="113"/>
      <c r="G19" s="113"/>
      <c r="H19" s="113"/>
      <c r="I19" s="114"/>
      <c r="J19" s="114"/>
      <c r="K19" s="114"/>
      <c r="L19" s="115"/>
      <c r="M19" s="128">
        <f t="shared" si="0"/>
        <v>0</v>
      </c>
      <c r="N19" s="128">
        <f t="shared" si="0"/>
        <v>0</v>
      </c>
      <c r="O19" s="128">
        <f>+M19+N19</f>
        <v>0</v>
      </c>
    </row>
    <row r="20" spans="1:15" ht="6.75" customHeight="1" x14ac:dyDescent="0.2">
      <c r="A20" s="116"/>
      <c r="B20" s="116"/>
      <c r="C20" s="116"/>
      <c r="D20" s="116"/>
      <c r="E20" s="100"/>
      <c r="F20" s="100"/>
      <c r="G20" s="100"/>
      <c r="H20" s="100"/>
      <c r="I20" s="100"/>
      <c r="J20" s="100"/>
      <c r="K20" s="100"/>
      <c r="L20" s="100"/>
      <c r="M20" s="100"/>
      <c r="N20" s="100"/>
      <c r="O20" s="100"/>
    </row>
    <row r="21" spans="1:15" s="265" customFormat="1" ht="13.5" customHeight="1" x14ac:dyDescent="0.2"/>
    <row r="22" spans="1:15" x14ac:dyDescent="0.2">
      <c r="A22" s="95"/>
      <c r="B22" s="96"/>
      <c r="C22" s="97" t="s">
        <v>103</v>
      </c>
      <c r="D22" s="69"/>
      <c r="E22" s="69"/>
      <c r="F22" s="69"/>
      <c r="G22" s="69"/>
      <c r="H22" s="69"/>
      <c r="I22" s="69"/>
      <c r="J22" s="69"/>
      <c r="K22" s="69"/>
      <c r="L22" s="69"/>
      <c r="M22" s="69"/>
      <c r="N22" s="69"/>
      <c r="O22" s="69"/>
    </row>
    <row r="23" spans="1:15" ht="9.75" customHeight="1" x14ac:dyDescent="0.2">
      <c r="A23" s="98"/>
      <c r="B23" s="98"/>
      <c r="C23" s="98"/>
      <c r="D23" s="98"/>
      <c r="E23" s="98"/>
      <c r="F23" s="98"/>
      <c r="G23" s="98"/>
      <c r="H23" s="98"/>
      <c r="I23" s="98"/>
      <c r="J23" s="98"/>
      <c r="K23" s="98"/>
      <c r="L23" s="100"/>
      <c r="M23" s="100"/>
      <c r="N23" s="100"/>
      <c r="O23" s="100"/>
    </row>
    <row r="24" spans="1:15" ht="18" customHeight="1" x14ac:dyDescent="0.2">
      <c r="A24" s="100"/>
      <c r="B24" s="100"/>
      <c r="C24" s="101"/>
      <c r="D24" s="102"/>
      <c r="E24" s="105" t="s">
        <v>95</v>
      </c>
      <c r="F24" s="104"/>
      <c r="G24" s="105" t="s">
        <v>96</v>
      </c>
      <c r="H24" s="104"/>
      <c r="I24" s="105" t="s">
        <v>265</v>
      </c>
      <c r="J24" s="104"/>
      <c r="K24" s="105" t="s">
        <v>97</v>
      </c>
      <c r="L24" s="104"/>
      <c r="M24" s="101"/>
      <c r="N24" s="106"/>
      <c r="O24" s="102"/>
    </row>
    <row r="25" spans="1:15" ht="18" customHeight="1" x14ac:dyDescent="0.2">
      <c r="A25" s="100"/>
      <c r="B25" s="100"/>
      <c r="C25" s="107" t="s">
        <v>98</v>
      </c>
      <c r="D25" s="108"/>
      <c r="E25" s="107" t="s">
        <v>98</v>
      </c>
      <c r="F25" s="108"/>
      <c r="G25" s="107" t="s">
        <v>98</v>
      </c>
      <c r="H25" s="108"/>
      <c r="I25" s="107" t="s">
        <v>266</v>
      </c>
      <c r="J25" s="108"/>
      <c r="K25" s="107" t="s">
        <v>85</v>
      </c>
      <c r="L25" s="108"/>
      <c r="M25" s="107" t="s">
        <v>99</v>
      </c>
      <c r="N25" s="109"/>
      <c r="O25" s="108"/>
    </row>
    <row r="26" spans="1:15" ht="18" customHeight="1" x14ac:dyDescent="0.2">
      <c r="A26" s="100"/>
      <c r="B26" s="100"/>
      <c r="C26" s="79" t="s">
        <v>100</v>
      </c>
      <c r="D26" s="79" t="s">
        <v>101</v>
      </c>
      <c r="E26" s="79" t="s">
        <v>100</v>
      </c>
      <c r="F26" s="79" t="s">
        <v>101</v>
      </c>
      <c r="G26" s="79" t="s">
        <v>100</v>
      </c>
      <c r="H26" s="79" t="s">
        <v>101</v>
      </c>
      <c r="I26" s="79" t="s">
        <v>100</v>
      </c>
      <c r="J26" s="79" t="s">
        <v>101</v>
      </c>
      <c r="K26" s="79" t="s">
        <v>100</v>
      </c>
      <c r="L26" s="79" t="s">
        <v>101</v>
      </c>
      <c r="M26" s="79" t="s">
        <v>100</v>
      </c>
      <c r="N26" s="79" t="s">
        <v>101</v>
      </c>
      <c r="O26" s="79" t="s">
        <v>102</v>
      </c>
    </row>
    <row r="27" spans="1:15" ht="18" customHeight="1" x14ac:dyDescent="0.2">
      <c r="A27" s="339" t="s">
        <v>336</v>
      </c>
      <c r="B27" s="335"/>
      <c r="C27" s="110"/>
      <c r="D27" s="110"/>
      <c r="E27" s="110"/>
      <c r="F27" s="110"/>
      <c r="G27" s="110"/>
      <c r="H27" s="110"/>
      <c r="I27" s="111"/>
      <c r="J27" s="111"/>
      <c r="K27" s="111"/>
      <c r="L27" s="112"/>
      <c r="M27" s="128">
        <f t="shared" ref="M27:N31" si="1">+C27+E27+G27+I27+K27</f>
        <v>0</v>
      </c>
      <c r="N27" s="128">
        <f t="shared" si="1"/>
        <v>0</v>
      </c>
      <c r="O27" s="128">
        <f>+M27+N27</f>
        <v>0</v>
      </c>
    </row>
    <row r="28" spans="1:15" ht="18" customHeight="1" x14ac:dyDescent="0.2">
      <c r="A28" s="334" t="s">
        <v>273</v>
      </c>
      <c r="B28" s="334"/>
      <c r="C28" s="128"/>
      <c r="D28" s="128"/>
      <c r="E28" s="128"/>
      <c r="F28" s="128"/>
      <c r="G28" s="128"/>
      <c r="H28" s="128"/>
      <c r="I28" s="129"/>
      <c r="J28" s="129"/>
      <c r="K28" s="129"/>
      <c r="L28" s="129"/>
      <c r="M28" s="128">
        <f t="shared" si="1"/>
        <v>0</v>
      </c>
      <c r="N28" s="128">
        <f t="shared" si="1"/>
        <v>0</v>
      </c>
      <c r="O28" s="128">
        <f>+M28+N28</f>
        <v>0</v>
      </c>
    </row>
    <row r="29" spans="1:15" ht="18" customHeight="1" x14ac:dyDescent="0.2">
      <c r="A29" s="335" t="s">
        <v>261</v>
      </c>
      <c r="B29" s="335"/>
      <c r="C29" s="113"/>
      <c r="D29" s="113"/>
      <c r="E29" s="113"/>
      <c r="F29" s="113"/>
      <c r="G29" s="113"/>
      <c r="H29" s="113"/>
      <c r="I29" s="114"/>
      <c r="J29" s="114"/>
      <c r="K29" s="114"/>
      <c r="L29" s="115"/>
      <c r="M29" s="128">
        <f t="shared" si="1"/>
        <v>0</v>
      </c>
      <c r="N29" s="128">
        <f t="shared" si="1"/>
        <v>0</v>
      </c>
      <c r="O29" s="128">
        <f>+M29+N29</f>
        <v>0</v>
      </c>
    </row>
    <row r="30" spans="1:15" ht="18" customHeight="1" x14ac:dyDescent="0.2">
      <c r="A30" s="334" t="s">
        <v>245</v>
      </c>
      <c r="B30" s="334"/>
      <c r="C30" s="130"/>
      <c r="D30" s="130"/>
      <c r="E30" s="130"/>
      <c r="F30" s="130"/>
      <c r="G30" s="130"/>
      <c r="H30" s="130"/>
      <c r="I30" s="131"/>
      <c r="J30" s="131"/>
      <c r="K30" s="131"/>
      <c r="L30" s="131"/>
      <c r="M30" s="128">
        <f t="shared" si="1"/>
        <v>0</v>
      </c>
      <c r="N30" s="128">
        <f t="shared" si="1"/>
        <v>0</v>
      </c>
      <c r="O30" s="128">
        <f>+M30+N30</f>
        <v>0</v>
      </c>
    </row>
    <row r="31" spans="1:15" ht="18" customHeight="1" x14ac:dyDescent="0.2">
      <c r="A31" s="335" t="s">
        <v>226</v>
      </c>
      <c r="B31" s="335"/>
      <c r="C31" s="113"/>
      <c r="D31" s="113"/>
      <c r="E31" s="113"/>
      <c r="F31" s="113"/>
      <c r="G31" s="113"/>
      <c r="H31" s="113"/>
      <c r="I31" s="114"/>
      <c r="J31" s="114"/>
      <c r="K31" s="114"/>
      <c r="L31" s="115"/>
      <c r="M31" s="128">
        <f t="shared" si="1"/>
        <v>0</v>
      </c>
      <c r="N31" s="128">
        <f t="shared" si="1"/>
        <v>0</v>
      </c>
      <c r="O31" s="128">
        <f>+M31+N31</f>
        <v>0</v>
      </c>
    </row>
    <row r="32" spans="1:15" ht="9" customHeight="1" x14ac:dyDescent="0.2">
      <c r="A32" s="116"/>
      <c r="B32" s="116"/>
      <c r="C32" s="116"/>
      <c r="D32" s="116"/>
      <c r="E32" s="100"/>
      <c r="F32" s="100"/>
      <c r="G32" s="100"/>
      <c r="H32" s="100"/>
      <c r="I32" s="100"/>
      <c r="J32" s="100"/>
      <c r="K32" s="100"/>
      <c r="L32" s="100"/>
      <c r="M32" s="100"/>
      <c r="N32" s="100"/>
      <c r="O32" s="100"/>
    </row>
    <row r="33" spans="1:15" ht="6" customHeight="1" x14ac:dyDescent="0.2">
      <c r="A33" s="116"/>
      <c r="B33" s="116"/>
      <c r="C33" s="116"/>
      <c r="D33" s="116"/>
      <c r="E33" s="100"/>
      <c r="F33" s="100"/>
      <c r="G33" s="100"/>
      <c r="H33" s="100"/>
      <c r="I33" s="100"/>
      <c r="J33" s="100"/>
      <c r="K33" s="100"/>
      <c r="L33" s="100"/>
      <c r="M33" s="100"/>
      <c r="N33" s="100"/>
      <c r="O33" s="100"/>
    </row>
    <row r="34" spans="1:15" x14ac:dyDescent="0.2">
      <c r="A34" s="95"/>
      <c r="B34" s="96"/>
      <c r="C34" s="97" t="s">
        <v>104</v>
      </c>
      <c r="D34" s="69"/>
      <c r="E34" s="69"/>
      <c r="F34" s="69"/>
      <c r="G34" s="69"/>
      <c r="H34" s="69"/>
      <c r="I34" s="69"/>
      <c r="J34" s="69"/>
      <c r="K34" s="69"/>
      <c r="L34" s="69"/>
      <c r="M34" s="69"/>
      <c r="N34" s="69"/>
      <c r="O34" s="69"/>
    </row>
    <row r="35" spans="1:15" ht="9.75" customHeight="1" x14ac:dyDescent="0.2">
      <c r="A35" s="98"/>
      <c r="B35" s="98"/>
      <c r="C35" s="98"/>
      <c r="D35" s="98"/>
      <c r="E35" s="98"/>
      <c r="F35" s="98"/>
      <c r="G35" s="98"/>
      <c r="H35" s="98"/>
      <c r="I35" s="98"/>
      <c r="J35" s="98"/>
      <c r="K35" s="98"/>
      <c r="L35" s="100"/>
      <c r="M35" s="100"/>
      <c r="N35" s="100"/>
      <c r="O35" s="100"/>
    </row>
    <row r="36" spans="1:15" ht="18" customHeight="1" x14ac:dyDescent="0.2">
      <c r="A36" s="100"/>
      <c r="B36" s="100"/>
      <c r="C36" s="101"/>
      <c r="D36" s="102"/>
      <c r="E36" s="105" t="s">
        <v>95</v>
      </c>
      <c r="F36" s="104"/>
      <c r="G36" s="105" t="s">
        <v>96</v>
      </c>
      <c r="H36" s="104"/>
      <c r="I36" s="105" t="s">
        <v>265</v>
      </c>
      <c r="J36" s="104"/>
      <c r="K36" s="105" t="s">
        <v>97</v>
      </c>
      <c r="L36" s="104"/>
      <c r="M36" s="101"/>
      <c r="N36" s="106"/>
      <c r="O36" s="102"/>
    </row>
    <row r="37" spans="1:15" ht="18" customHeight="1" x14ac:dyDescent="0.2">
      <c r="A37" s="100"/>
      <c r="B37" s="100"/>
      <c r="C37" s="107" t="s">
        <v>98</v>
      </c>
      <c r="D37" s="108"/>
      <c r="E37" s="107" t="s">
        <v>98</v>
      </c>
      <c r="F37" s="108"/>
      <c r="G37" s="107" t="s">
        <v>98</v>
      </c>
      <c r="H37" s="108"/>
      <c r="I37" s="107" t="s">
        <v>266</v>
      </c>
      <c r="J37" s="108"/>
      <c r="K37" s="107" t="s">
        <v>85</v>
      </c>
      <c r="L37" s="108"/>
      <c r="M37" s="107" t="s">
        <v>99</v>
      </c>
      <c r="N37" s="109"/>
      <c r="O37" s="108"/>
    </row>
    <row r="38" spans="1:15" ht="18" customHeight="1" x14ac:dyDescent="0.2">
      <c r="A38" s="100"/>
      <c r="B38" s="100"/>
      <c r="C38" s="79" t="s">
        <v>100</v>
      </c>
      <c r="D38" s="79" t="s">
        <v>101</v>
      </c>
      <c r="E38" s="79" t="s">
        <v>100</v>
      </c>
      <c r="F38" s="79" t="s">
        <v>101</v>
      </c>
      <c r="G38" s="79" t="s">
        <v>100</v>
      </c>
      <c r="H38" s="79" t="s">
        <v>101</v>
      </c>
      <c r="I38" s="79" t="s">
        <v>100</v>
      </c>
      <c r="J38" s="79" t="s">
        <v>101</v>
      </c>
      <c r="K38" s="79" t="s">
        <v>100</v>
      </c>
      <c r="L38" s="79" t="s">
        <v>101</v>
      </c>
      <c r="M38" s="79" t="s">
        <v>100</v>
      </c>
      <c r="N38" s="79" t="s">
        <v>101</v>
      </c>
      <c r="O38" s="79" t="s">
        <v>102</v>
      </c>
    </row>
    <row r="39" spans="1:15" ht="18" customHeight="1" x14ac:dyDescent="0.2">
      <c r="A39" s="339" t="s">
        <v>336</v>
      </c>
      <c r="B39" s="335"/>
      <c r="C39" s="110"/>
      <c r="D39" s="110"/>
      <c r="E39" s="110"/>
      <c r="F39" s="110"/>
      <c r="G39" s="110"/>
      <c r="H39" s="110"/>
      <c r="I39" s="110"/>
      <c r="J39" s="110"/>
      <c r="K39" s="110"/>
      <c r="L39" s="110"/>
      <c r="M39" s="128">
        <f t="shared" ref="M39:N43" si="2">+C39+E39+G39+I39+K39</f>
        <v>0</v>
      </c>
      <c r="N39" s="128">
        <f t="shared" si="2"/>
        <v>0</v>
      </c>
      <c r="O39" s="128">
        <f>+M39+N39</f>
        <v>0</v>
      </c>
    </row>
    <row r="40" spans="1:15" ht="18" customHeight="1" x14ac:dyDescent="0.2">
      <c r="A40" s="334" t="s">
        <v>273</v>
      </c>
      <c r="B40" s="334"/>
      <c r="C40" s="128"/>
      <c r="D40" s="128"/>
      <c r="E40" s="128"/>
      <c r="F40" s="128"/>
      <c r="G40" s="128"/>
      <c r="H40" s="128"/>
      <c r="I40" s="128"/>
      <c r="J40" s="128"/>
      <c r="K40" s="128"/>
      <c r="L40" s="128"/>
      <c r="M40" s="128">
        <f t="shared" si="2"/>
        <v>0</v>
      </c>
      <c r="N40" s="128">
        <f t="shared" si="2"/>
        <v>0</v>
      </c>
      <c r="O40" s="128">
        <f>+M40+N40</f>
        <v>0</v>
      </c>
    </row>
    <row r="41" spans="1:15" ht="18" customHeight="1" x14ac:dyDescent="0.2">
      <c r="A41" s="335" t="s">
        <v>261</v>
      </c>
      <c r="B41" s="335"/>
      <c r="C41" s="113"/>
      <c r="D41" s="113"/>
      <c r="E41" s="113"/>
      <c r="F41" s="113"/>
      <c r="G41" s="113"/>
      <c r="H41" s="113"/>
      <c r="I41" s="113"/>
      <c r="J41" s="113"/>
      <c r="K41" s="113"/>
      <c r="L41" s="113"/>
      <c r="M41" s="128">
        <f t="shared" si="2"/>
        <v>0</v>
      </c>
      <c r="N41" s="128">
        <f t="shared" si="2"/>
        <v>0</v>
      </c>
      <c r="O41" s="128">
        <f>+M41+N41</f>
        <v>0</v>
      </c>
    </row>
    <row r="42" spans="1:15" ht="18" customHeight="1" x14ac:dyDescent="0.2">
      <c r="A42" s="334" t="s">
        <v>245</v>
      </c>
      <c r="B42" s="334"/>
      <c r="C42" s="130"/>
      <c r="D42" s="130"/>
      <c r="E42" s="130"/>
      <c r="F42" s="130"/>
      <c r="G42" s="130"/>
      <c r="H42" s="130"/>
      <c r="I42" s="130"/>
      <c r="J42" s="130"/>
      <c r="K42" s="130"/>
      <c r="L42" s="130"/>
      <c r="M42" s="128">
        <f t="shared" si="2"/>
        <v>0</v>
      </c>
      <c r="N42" s="128">
        <f t="shared" si="2"/>
        <v>0</v>
      </c>
      <c r="O42" s="128">
        <f>+M42+N42</f>
        <v>0</v>
      </c>
    </row>
    <row r="43" spans="1:15" ht="18" customHeight="1" x14ac:dyDescent="0.2">
      <c r="A43" s="335" t="s">
        <v>226</v>
      </c>
      <c r="B43" s="335"/>
      <c r="C43" s="113"/>
      <c r="D43" s="113"/>
      <c r="E43" s="113"/>
      <c r="F43" s="113"/>
      <c r="G43" s="113"/>
      <c r="H43" s="113"/>
      <c r="I43" s="113"/>
      <c r="J43" s="113"/>
      <c r="K43" s="113"/>
      <c r="L43" s="113"/>
      <c r="M43" s="128">
        <f t="shared" si="2"/>
        <v>0</v>
      </c>
      <c r="N43" s="128">
        <f t="shared" si="2"/>
        <v>0</v>
      </c>
      <c r="O43" s="128">
        <f>+M43+N43</f>
        <v>0</v>
      </c>
    </row>
    <row r="44" spans="1:15" ht="8.25" customHeight="1" x14ac:dyDescent="0.2">
      <c r="A44" s="100"/>
      <c r="B44" s="100"/>
      <c r="C44" s="100"/>
      <c r="D44" s="100"/>
      <c r="E44" s="100"/>
      <c r="F44" s="100"/>
      <c r="G44" s="100"/>
      <c r="H44" s="100"/>
      <c r="I44" s="100"/>
      <c r="J44" s="100"/>
      <c r="K44" s="100"/>
      <c r="L44" s="100"/>
      <c r="M44" s="100"/>
      <c r="N44" s="100"/>
      <c r="O44" s="100"/>
    </row>
    <row r="45" spans="1:15" ht="8.25" customHeight="1" x14ac:dyDescent="0.2">
      <c r="A45" s="100"/>
      <c r="B45" s="100"/>
      <c r="C45" s="100"/>
      <c r="D45" s="100"/>
      <c r="E45" s="100"/>
      <c r="F45" s="100"/>
      <c r="G45" s="100"/>
      <c r="H45" s="100"/>
      <c r="I45" s="100"/>
      <c r="J45" s="100"/>
      <c r="K45" s="100"/>
      <c r="L45" s="100"/>
      <c r="M45" s="100"/>
      <c r="N45" s="100"/>
      <c r="O45" s="100"/>
    </row>
    <row r="46" spans="1:15" x14ac:dyDescent="0.2">
      <c r="A46" s="95"/>
      <c r="B46" s="96"/>
      <c r="C46" s="97" t="s">
        <v>105</v>
      </c>
      <c r="D46" s="69"/>
      <c r="E46" s="69"/>
      <c r="F46" s="69"/>
      <c r="G46" s="69"/>
      <c r="H46" s="69"/>
      <c r="I46" s="69"/>
      <c r="J46" s="69"/>
      <c r="K46" s="69"/>
      <c r="L46" s="69"/>
      <c r="M46" s="69"/>
      <c r="N46" s="69"/>
      <c r="O46" s="69"/>
    </row>
    <row r="47" spans="1:15" ht="9.75" customHeight="1" x14ac:dyDescent="0.2">
      <c r="A47" s="100"/>
      <c r="B47" s="100"/>
      <c r="C47" s="117"/>
      <c r="D47" s="98"/>
      <c r="E47" s="98"/>
      <c r="F47" s="98"/>
      <c r="G47" s="98"/>
      <c r="H47" s="98"/>
      <c r="I47" s="98"/>
      <c r="J47" s="98"/>
      <c r="K47" s="98"/>
      <c r="L47" s="98"/>
      <c r="M47" s="98"/>
      <c r="N47" s="98"/>
      <c r="O47" s="98"/>
    </row>
    <row r="48" spans="1:15" ht="18" customHeight="1" x14ac:dyDescent="0.2">
      <c r="A48" s="73"/>
      <c r="B48" s="73"/>
      <c r="C48" s="101"/>
      <c r="D48" s="102"/>
      <c r="E48" s="105" t="s">
        <v>95</v>
      </c>
      <c r="F48" s="104"/>
      <c r="G48" s="105" t="s">
        <v>96</v>
      </c>
      <c r="H48" s="104"/>
      <c r="I48" s="105" t="s">
        <v>265</v>
      </c>
      <c r="J48" s="104"/>
      <c r="K48" s="105" t="s">
        <v>97</v>
      </c>
      <c r="L48" s="104"/>
      <c r="M48" s="101"/>
      <c r="N48" s="106"/>
      <c r="O48" s="102"/>
    </row>
    <row r="49" spans="1:15" ht="18" customHeight="1" x14ac:dyDescent="0.2">
      <c r="A49" s="73"/>
      <c r="B49" s="73"/>
      <c r="C49" s="107" t="s">
        <v>98</v>
      </c>
      <c r="D49" s="108"/>
      <c r="E49" s="107" t="s">
        <v>98</v>
      </c>
      <c r="F49" s="108"/>
      <c r="G49" s="107" t="s">
        <v>98</v>
      </c>
      <c r="H49" s="108"/>
      <c r="I49" s="107" t="s">
        <v>266</v>
      </c>
      <c r="J49" s="108"/>
      <c r="K49" s="107" t="s">
        <v>85</v>
      </c>
      <c r="L49" s="108"/>
      <c r="M49" s="107" t="s">
        <v>99</v>
      </c>
      <c r="N49" s="109"/>
      <c r="O49" s="108"/>
    </row>
    <row r="50" spans="1:15" ht="18" customHeight="1" x14ac:dyDescent="0.2">
      <c r="A50" s="73"/>
      <c r="B50" s="73"/>
      <c r="C50" s="79" t="s">
        <v>100</v>
      </c>
      <c r="D50" s="79" t="s">
        <v>101</v>
      </c>
      <c r="E50" s="79" t="s">
        <v>100</v>
      </c>
      <c r="F50" s="79" t="s">
        <v>101</v>
      </c>
      <c r="G50" s="79" t="s">
        <v>100</v>
      </c>
      <c r="H50" s="79" t="s">
        <v>101</v>
      </c>
      <c r="I50" s="79" t="s">
        <v>100</v>
      </c>
      <c r="J50" s="79" t="s">
        <v>101</v>
      </c>
      <c r="K50" s="79" t="s">
        <v>100</v>
      </c>
      <c r="L50" s="79" t="s">
        <v>101</v>
      </c>
      <c r="M50" s="79" t="s">
        <v>100</v>
      </c>
      <c r="N50" s="79" t="s">
        <v>101</v>
      </c>
      <c r="O50" s="79" t="s">
        <v>102</v>
      </c>
    </row>
    <row r="51" spans="1:15" ht="18" customHeight="1" x14ac:dyDescent="0.2">
      <c r="A51" s="339" t="s">
        <v>336</v>
      </c>
      <c r="B51" s="335"/>
      <c r="C51" s="110"/>
      <c r="D51" s="110"/>
      <c r="E51" s="110"/>
      <c r="F51" s="110"/>
      <c r="G51" s="110"/>
      <c r="H51" s="110"/>
      <c r="I51" s="110"/>
      <c r="J51" s="110"/>
      <c r="K51" s="110"/>
      <c r="L51" s="110"/>
      <c r="M51" s="330">
        <f t="shared" ref="M51:N55" si="3">+C51+E51+G51+I51+K51</f>
        <v>0</v>
      </c>
      <c r="N51" s="330">
        <f t="shared" si="3"/>
        <v>0</v>
      </c>
      <c r="O51" s="330">
        <f>+M51+N51</f>
        <v>0</v>
      </c>
    </row>
    <row r="52" spans="1:15" ht="18" customHeight="1" x14ac:dyDescent="0.2">
      <c r="A52" s="334" t="s">
        <v>273</v>
      </c>
      <c r="B52" s="334"/>
      <c r="C52" s="128"/>
      <c r="D52" s="128"/>
      <c r="E52" s="128"/>
      <c r="F52" s="128"/>
      <c r="G52" s="128"/>
      <c r="H52" s="128"/>
      <c r="I52" s="128">
        <f t="shared" ref="I52:L52" si="4">+I16+I28+I40</f>
        <v>0</v>
      </c>
      <c r="J52" s="128">
        <f t="shared" si="4"/>
        <v>0</v>
      </c>
      <c r="K52" s="128">
        <f t="shared" si="4"/>
        <v>0</v>
      </c>
      <c r="L52" s="128">
        <f t="shared" si="4"/>
        <v>0</v>
      </c>
      <c r="M52" s="128">
        <f t="shared" si="3"/>
        <v>0</v>
      </c>
      <c r="N52" s="128">
        <f t="shared" si="3"/>
        <v>0</v>
      </c>
      <c r="O52" s="128">
        <f>+M52+N52</f>
        <v>0</v>
      </c>
    </row>
    <row r="53" spans="1:15" ht="18" customHeight="1" x14ac:dyDescent="0.2">
      <c r="A53" s="335" t="s">
        <v>261</v>
      </c>
      <c r="B53" s="335"/>
      <c r="C53" s="113"/>
      <c r="D53" s="113"/>
      <c r="E53" s="113"/>
      <c r="F53" s="113"/>
      <c r="G53" s="113"/>
      <c r="H53" s="113"/>
      <c r="I53" s="110">
        <f t="shared" ref="I53:L53" si="5">+I17+I29+I41</f>
        <v>0</v>
      </c>
      <c r="J53" s="110">
        <f t="shared" si="5"/>
        <v>0</v>
      </c>
      <c r="K53" s="110">
        <f t="shared" si="5"/>
        <v>0</v>
      </c>
      <c r="L53" s="110">
        <f t="shared" si="5"/>
        <v>0</v>
      </c>
      <c r="M53" s="128">
        <f t="shared" si="3"/>
        <v>0</v>
      </c>
      <c r="N53" s="128">
        <f t="shared" si="3"/>
        <v>0</v>
      </c>
      <c r="O53" s="128">
        <f>+M53+N53</f>
        <v>0</v>
      </c>
    </row>
    <row r="54" spans="1:15" ht="18" customHeight="1" x14ac:dyDescent="0.2">
      <c r="A54" s="334" t="s">
        <v>245</v>
      </c>
      <c r="B54" s="334"/>
      <c r="C54" s="130"/>
      <c r="D54" s="130"/>
      <c r="E54" s="130"/>
      <c r="F54" s="130"/>
      <c r="G54" s="130"/>
      <c r="H54" s="130"/>
      <c r="I54" s="128">
        <f t="shared" ref="I54:L54" si="6">+I18+I30+I42</f>
        <v>0</v>
      </c>
      <c r="J54" s="128">
        <f t="shared" si="6"/>
        <v>0</v>
      </c>
      <c r="K54" s="128">
        <f t="shared" si="6"/>
        <v>0</v>
      </c>
      <c r="L54" s="128">
        <f t="shared" si="6"/>
        <v>0</v>
      </c>
      <c r="M54" s="128">
        <f t="shared" si="3"/>
        <v>0</v>
      </c>
      <c r="N54" s="128">
        <f t="shared" si="3"/>
        <v>0</v>
      </c>
      <c r="O54" s="128">
        <f>+M54+N54</f>
        <v>0</v>
      </c>
    </row>
    <row r="55" spans="1:15" ht="18" customHeight="1" x14ac:dyDescent="0.2">
      <c r="A55" s="335" t="s">
        <v>226</v>
      </c>
      <c r="B55" s="335"/>
      <c r="C55" s="113"/>
      <c r="D55" s="113"/>
      <c r="E55" s="113"/>
      <c r="F55" s="113"/>
      <c r="G55" s="113"/>
      <c r="H55" s="113"/>
      <c r="I55" s="110">
        <f t="shared" ref="I55:L55" si="7">+I19+I31+I43</f>
        <v>0</v>
      </c>
      <c r="J55" s="110">
        <f t="shared" si="7"/>
        <v>0</v>
      </c>
      <c r="K55" s="110">
        <f t="shared" si="7"/>
        <v>0</v>
      </c>
      <c r="L55" s="110">
        <f t="shared" si="7"/>
        <v>0</v>
      </c>
      <c r="M55" s="331">
        <f t="shared" si="3"/>
        <v>0</v>
      </c>
      <c r="N55" s="331">
        <f t="shared" si="3"/>
        <v>0</v>
      </c>
      <c r="O55" s="331">
        <f>+M55+N55</f>
        <v>0</v>
      </c>
    </row>
  </sheetData>
  <mergeCells count="20">
    <mergeCell ref="A54:B54"/>
    <mergeCell ref="A55:B55"/>
    <mergeCell ref="A41:B41"/>
    <mergeCell ref="A42:B42"/>
    <mergeCell ref="A43:B43"/>
    <mergeCell ref="A51:B51"/>
    <mergeCell ref="A52:B52"/>
    <mergeCell ref="A53:B53"/>
    <mergeCell ref="A40:B40"/>
    <mergeCell ref="A15:B15"/>
    <mergeCell ref="A16:B16"/>
    <mergeCell ref="A17:B17"/>
    <mergeCell ref="A18:B18"/>
    <mergeCell ref="A19:B19"/>
    <mergeCell ref="A27:B27"/>
    <mergeCell ref="A28:B28"/>
    <mergeCell ref="A29:B29"/>
    <mergeCell ref="A30:B30"/>
    <mergeCell ref="A31:B31"/>
    <mergeCell ref="A39:B39"/>
  </mergeCells>
  <phoneticPr fontId="11" type="noConversion"/>
  <printOptions horizontalCentered="1"/>
  <pageMargins left="0.75" right="0.75" top="1" bottom="1" header="0.5" footer="0.5"/>
  <pageSetup scale="76" orientation="portrait" r:id="rId1"/>
  <headerFooter alignWithMargins="0">
    <oddFooter>&amp;L&amp;"Arial,Bold Italic"&amp;8Standardized Program Review Data Profile
OIRA
2013-14&amp;R&amp;"Arial,Italic"&amp;P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8"/>
  <sheetViews>
    <sheetView showGridLines="0" view="pageBreakPreview" topLeftCell="A79" zoomScaleNormal="100" zoomScaleSheetLayoutView="100" workbookViewId="0">
      <selection activeCell="A44" sqref="A44:B48"/>
    </sheetView>
  </sheetViews>
  <sheetFormatPr defaultRowHeight="12.75" x14ac:dyDescent="0.2"/>
  <cols>
    <col min="1" max="1" width="8.7109375" style="70" customWidth="1"/>
    <col min="2" max="2" width="2.42578125" style="70" customWidth="1"/>
    <col min="3" max="10" width="11.140625" style="70" customWidth="1"/>
    <col min="11" max="16384" width="9.140625" style="70"/>
  </cols>
  <sheetData>
    <row r="1" spans="1:10" ht="15.75" x14ac:dyDescent="0.2">
      <c r="A1" s="68" t="s">
        <v>0</v>
      </c>
      <c r="B1" s="68"/>
      <c r="C1" s="69"/>
      <c r="D1" s="69"/>
      <c r="E1" s="69"/>
      <c r="F1" s="69"/>
      <c r="G1" s="69"/>
      <c r="H1" s="69"/>
      <c r="I1" s="69"/>
      <c r="J1" s="69"/>
    </row>
    <row r="2" spans="1:10" ht="15.75" x14ac:dyDescent="0.2">
      <c r="A2" s="68" t="str">
        <f>'Table F1 Faculty Data'!$A$2</f>
        <v>COLLEGE</v>
      </c>
      <c r="B2" s="68"/>
      <c r="C2" s="69"/>
      <c r="D2" s="69"/>
      <c r="E2" s="69"/>
      <c r="F2" s="69"/>
      <c r="G2" s="69"/>
      <c r="H2" s="69"/>
      <c r="I2" s="69"/>
      <c r="J2" s="69"/>
    </row>
    <row r="3" spans="1:10" ht="15.75" x14ac:dyDescent="0.2">
      <c r="A3" s="68" t="str">
        <f>'Table F1 Faculty Data'!$A$3</f>
        <v>DEPARTMENT</v>
      </c>
      <c r="B3" s="68"/>
      <c r="C3" s="69"/>
      <c r="D3" s="69"/>
      <c r="E3" s="69"/>
      <c r="F3" s="69"/>
      <c r="G3" s="69"/>
      <c r="H3" s="69"/>
      <c r="I3" s="69"/>
      <c r="J3" s="69"/>
    </row>
    <row r="4" spans="1:10" ht="15.75" x14ac:dyDescent="0.2">
      <c r="A4" s="68"/>
      <c r="B4" s="68"/>
      <c r="C4" s="69"/>
      <c r="D4" s="69"/>
      <c r="E4" s="69"/>
      <c r="F4" s="69"/>
      <c r="G4" s="69"/>
      <c r="H4" s="69"/>
      <c r="I4" s="69"/>
      <c r="J4" s="69"/>
    </row>
    <row r="5" spans="1:10" ht="15.75" x14ac:dyDescent="0.2">
      <c r="A5" s="68" t="s">
        <v>207</v>
      </c>
      <c r="B5" s="68"/>
      <c r="C5" s="69"/>
      <c r="D5" s="69"/>
      <c r="E5" s="69"/>
      <c r="F5" s="69"/>
      <c r="G5" s="69"/>
      <c r="H5" s="69"/>
      <c r="I5" s="69"/>
      <c r="J5" s="69"/>
    </row>
    <row r="6" spans="1:10" ht="15.75" x14ac:dyDescent="0.2">
      <c r="A6" s="68" t="str">
        <f>'Table F1 Faculty Data'!$A$6</f>
        <v>2009-10 THROUGH 2013-14</v>
      </c>
      <c r="B6" s="68"/>
      <c r="C6" s="69"/>
      <c r="D6" s="69"/>
      <c r="E6" s="69"/>
      <c r="F6" s="69"/>
      <c r="G6" s="69"/>
      <c r="H6" s="69"/>
      <c r="I6" s="69"/>
      <c r="J6" s="69"/>
    </row>
    <row r="7" spans="1:10" ht="15.75" x14ac:dyDescent="0.2">
      <c r="A7" s="71"/>
      <c r="B7" s="68"/>
      <c r="C7" s="69"/>
      <c r="D7" s="69"/>
      <c r="E7" s="69"/>
      <c r="F7" s="69"/>
      <c r="G7" s="69"/>
      <c r="H7" s="69"/>
      <c r="I7" s="69"/>
      <c r="J7" s="69"/>
    </row>
    <row r="8" spans="1:10" x14ac:dyDescent="0.2">
      <c r="A8" s="72" t="s">
        <v>74</v>
      </c>
      <c r="B8" s="73"/>
      <c r="C8" s="74" t="s">
        <v>335</v>
      </c>
      <c r="D8" s="69"/>
      <c r="E8" s="73"/>
      <c r="F8" s="73"/>
      <c r="G8" s="73"/>
      <c r="H8" s="73"/>
      <c r="I8" s="73"/>
      <c r="J8" s="73"/>
    </row>
    <row r="9" spans="1:10" x14ac:dyDescent="0.2">
      <c r="A9" s="75"/>
      <c r="B9" s="76"/>
      <c r="C9" s="77"/>
      <c r="D9" s="77"/>
      <c r="E9" s="75"/>
      <c r="F9" s="77"/>
      <c r="G9" s="77"/>
      <c r="H9" s="77"/>
      <c r="I9" s="77"/>
      <c r="J9" s="77"/>
    </row>
    <row r="10" spans="1:10" ht="18" customHeight="1" x14ac:dyDescent="0.2">
      <c r="A10" s="75"/>
      <c r="C10" s="79" t="s">
        <v>106</v>
      </c>
      <c r="D10" s="79" t="s">
        <v>107</v>
      </c>
      <c r="E10" s="79" t="s">
        <v>108</v>
      </c>
      <c r="F10" s="79" t="s">
        <v>109</v>
      </c>
      <c r="G10" s="79" t="s">
        <v>110</v>
      </c>
      <c r="H10" s="79" t="s">
        <v>84</v>
      </c>
      <c r="I10" s="77"/>
      <c r="J10" s="77"/>
    </row>
    <row r="11" spans="1:10" ht="18" customHeight="1" x14ac:dyDescent="0.2">
      <c r="A11" s="339" t="s">
        <v>336</v>
      </c>
      <c r="B11" s="335"/>
      <c r="C11" s="118"/>
      <c r="D11" s="118"/>
      <c r="E11" s="118"/>
      <c r="F11" s="118"/>
      <c r="G11" s="118"/>
      <c r="H11" s="133">
        <f>+C11+D11+E11+F11+G11</f>
        <v>0</v>
      </c>
      <c r="I11" s="77"/>
      <c r="J11" s="77"/>
    </row>
    <row r="12" spans="1:10" ht="18" customHeight="1" x14ac:dyDescent="0.2">
      <c r="A12" s="334" t="s">
        <v>273</v>
      </c>
      <c r="B12" s="334"/>
      <c r="C12" s="132"/>
      <c r="D12" s="132"/>
      <c r="E12" s="132"/>
      <c r="F12" s="132"/>
      <c r="G12" s="132"/>
      <c r="H12" s="133">
        <f>+C12+D12+E12+F12+G12</f>
        <v>0</v>
      </c>
      <c r="I12" s="77"/>
      <c r="J12" s="77"/>
    </row>
    <row r="13" spans="1:10" ht="18" customHeight="1" x14ac:dyDescent="0.2">
      <c r="A13" s="335" t="s">
        <v>261</v>
      </c>
      <c r="B13" s="335"/>
      <c r="C13" s="118"/>
      <c r="D13" s="118"/>
      <c r="E13" s="118"/>
      <c r="F13" s="118"/>
      <c r="G13" s="118"/>
      <c r="H13" s="133">
        <f>+C13+D13+E13+F13+G13</f>
        <v>0</v>
      </c>
      <c r="I13" s="77"/>
      <c r="J13" s="77"/>
    </row>
    <row r="14" spans="1:10" ht="18" customHeight="1" x14ac:dyDescent="0.2">
      <c r="A14" s="334" t="s">
        <v>245</v>
      </c>
      <c r="B14" s="334"/>
      <c r="C14" s="132"/>
      <c r="D14" s="132"/>
      <c r="E14" s="132"/>
      <c r="F14" s="132"/>
      <c r="G14" s="132"/>
      <c r="H14" s="133">
        <f>+C14+D14+E14+F14+G14</f>
        <v>0</v>
      </c>
      <c r="I14" s="77"/>
      <c r="J14" s="77"/>
    </row>
    <row r="15" spans="1:10" ht="18" customHeight="1" x14ac:dyDescent="0.2">
      <c r="A15" s="335" t="s">
        <v>226</v>
      </c>
      <c r="B15" s="335"/>
      <c r="C15" s="118"/>
      <c r="D15" s="118"/>
      <c r="E15" s="118"/>
      <c r="F15" s="118"/>
      <c r="G15" s="118"/>
      <c r="H15" s="133">
        <f>+C15+D15+E15+F15+G15</f>
        <v>0</v>
      </c>
      <c r="I15" s="77"/>
      <c r="J15" s="77"/>
    </row>
    <row r="16" spans="1:10" x14ac:dyDescent="0.2">
      <c r="A16" s="75"/>
      <c r="B16" s="76"/>
      <c r="C16" s="77"/>
      <c r="D16" s="77"/>
      <c r="E16" s="75"/>
      <c r="F16" s="77"/>
      <c r="G16" s="77"/>
      <c r="H16" s="77"/>
      <c r="I16" s="77"/>
      <c r="J16" s="77"/>
    </row>
    <row r="17" spans="1:10" x14ac:dyDescent="0.2">
      <c r="A17" s="75"/>
      <c r="B17" s="76"/>
      <c r="C17" s="77"/>
      <c r="D17" s="77"/>
      <c r="E17" s="75"/>
      <c r="F17" s="77"/>
      <c r="G17" s="77"/>
      <c r="H17" s="77"/>
      <c r="I17" s="77"/>
      <c r="J17" s="77"/>
    </row>
    <row r="18" spans="1:10" x14ac:dyDescent="0.2">
      <c r="A18" s="75"/>
      <c r="B18" s="76"/>
      <c r="C18" s="77"/>
      <c r="D18" s="77"/>
      <c r="E18" s="75"/>
      <c r="F18" s="77"/>
      <c r="G18" s="77"/>
      <c r="H18" s="77"/>
      <c r="I18" s="77"/>
      <c r="J18" s="77"/>
    </row>
    <row r="19" spans="1:10" x14ac:dyDescent="0.2">
      <c r="A19" s="72" t="s">
        <v>281</v>
      </c>
      <c r="B19" s="73"/>
      <c r="C19" s="74" t="s">
        <v>335</v>
      </c>
      <c r="D19" s="69"/>
      <c r="E19" s="73"/>
      <c r="F19" s="73"/>
      <c r="G19" s="73"/>
      <c r="H19" s="73"/>
      <c r="I19" s="77"/>
      <c r="J19" s="77"/>
    </row>
    <row r="20" spans="1:10" x14ac:dyDescent="0.2">
      <c r="A20" s="75"/>
      <c r="B20" s="76"/>
      <c r="C20" s="77"/>
      <c r="D20" s="77"/>
      <c r="E20" s="75"/>
      <c r="F20" s="77"/>
      <c r="G20" s="77"/>
      <c r="H20" s="77"/>
      <c r="I20" s="77"/>
      <c r="J20" s="77"/>
    </row>
    <row r="21" spans="1:10" ht="18.75" customHeight="1" x14ac:dyDescent="0.2">
      <c r="A21" s="75"/>
      <c r="C21" s="309" t="s">
        <v>106</v>
      </c>
      <c r="D21" s="309" t="s">
        <v>107</v>
      </c>
      <c r="E21" s="309" t="s">
        <v>108</v>
      </c>
      <c r="F21" s="309" t="s">
        <v>109</v>
      </c>
      <c r="G21" s="309" t="s">
        <v>110</v>
      </c>
      <c r="H21" s="309" t="s">
        <v>84</v>
      </c>
      <c r="I21" s="77"/>
      <c r="J21" s="77"/>
    </row>
    <row r="22" spans="1:10" ht="21.75" customHeight="1" x14ac:dyDescent="0.2">
      <c r="A22" s="339" t="s">
        <v>336</v>
      </c>
      <c r="B22" s="335"/>
      <c r="C22" s="118"/>
      <c r="D22" s="118"/>
      <c r="E22" s="118"/>
      <c r="F22" s="118"/>
      <c r="G22" s="118"/>
      <c r="H22" s="133">
        <f>+C22+D22+E22+F22+G22</f>
        <v>0</v>
      </c>
      <c r="I22" s="77"/>
      <c r="J22" s="77"/>
    </row>
    <row r="23" spans="1:10" ht="18" customHeight="1" x14ac:dyDescent="0.2">
      <c r="A23" s="334" t="s">
        <v>273</v>
      </c>
      <c r="B23" s="334"/>
      <c r="C23" s="132"/>
      <c r="D23" s="132"/>
      <c r="E23" s="132"/>
      <c r="F23" s="132"/>
      <c r="G23" s="132"/>
      <c r="H23" s="133">
        <f>+C23+D23+E23+F23+G23</f>
        <v>0</v>
      </c>
      <c r="I23" s="77"/>
      <c r="J23" s="77"/>
    </row>
    <row r="24" spans="1:10" ht="19.5" customHeight="1" x14ac:dyDescent="0.2">
      <c r="A24" s="335" t="s">
        <v>261</v>
      </c>
      <c r="B24" s="335"/>
      <c r="C24" s="118"/>
      <c r="D24" s="118"/>
      <c r="E24" s="118"/>
      <c r="F24" s="118"/>
      <c r="G24" s="118"/>
      <c r="H24" s="133">
        <f>+C24+D24+E24+F24+G24</f>
        <v>0</v>
      </c>
      <c r="I24" s="77"/>
      <c r="J24" s="77"/>
    </row>
    <row r="25" spans="1:10" ht="18" customHeight="1" x14ac:dyDescent="0.2">
      <c r="A25" s="334" t="s">
        <v>245</v>
      </c>
      <c r="B25" s="334"/>
      <c r="C25" s="132"/>
      <c r="D25" s="132"/>
      <c r="E25" s="132"/>
      <c r="F25" s="132"/>
      <c r="G25" s="132"/>
      <c r="H25" s="133">
        <f>+C25+D25+E25+F25+G25</f>
        <v>0</v>
      </c>
      <c r="I25" s="77"/>
      <c r="J25" s="77"/>
    </row>
    <row r="26" spans="1:10" ht="22.5" customHeight="1" x14ac:dyDescent="0.2">
      <c r="A26" s="335" t="s">
        <v>226</v>
      </c>
      <c r="B26" s="335"/>
      <c r="C26" s="118"/>
      <c r="D26" s="118"/>
      <c r="E26" s="118"/>
      <c r="F26" s="118"/>
      <c r="G26" s="118"/>
      <c r="H26" s="133">
        <f>+C26+D26+E26+F26+G26</f>
        <v>0</v>
      </c>
      <c r="I26" s="77"/>
      <c r="J26" s="77"/>
    </row>
    <row r="27" spans="1:10" x14ac:dyDescent="0.2">
      <c r="A27" s="75"/>
      <c r="B27" s="76"/>
      <c r="C27" s="77"/>
      <c r="D27" s="77"/>
      <c r="E27" s="75"/>
      <c r="F27" s="77"/>
      <c r="G27" s="77"/>
      <c r="H27" s="77"/>
      <c r="I27" s="77"/>
      <c r="J27" s="77"/>
    </row>
    <row r="28" spans="1:10" x14ac:dyDescent="0.2">
      <c r="A28" s="75"/>
      <c r="B28" s="76"/>
      <c r="C28" s="77"/>
      <c r="D28" s="77"/>
      <c r="E28" s="75"/>
      <c r="F28" s="77"/>
      <c r="G28" s="77"/>
      <c r="H28" s="77"/>
      <c r="I28" s="77"/>
      <c r="J28" s="77"/>
    </row>
    <row r="29" spans="1:10" x14ac:dyDescent="0.2">
      <c r="A29" s="75"/>
      <c r="B29" s="76"/>
      <c r="C29" s="77"/>
      <c r="D29" s="77"/>
      <c r="E29" s="75"/>
      <c r="F29" s="77"/>
      <c r="G29" s="77"/>
      <c r="H29" s="77"/>
      <c r="I29" s="77"/>
      <c r="J29" s="77"/>
    </row>
    <row r="30" spans="1:10" ht="11.25" customHeight="1" x14ac:dyDescent="0.2">
      <c r="A30" s="72" t="s">
        <v>79</v>
      </c>
      <c r="B30" s="73"/>
      <c r="C30" s="74" t="s">
        <v>334</v>
      </c>
      <c r="D30" s="84"/>
      <c r="E30" s="84"/>
      <c r="F30" s="84"/>
      <c r="G30" s="84"/>
      <c r="H30" s="84"/>
      <c r="I30" s="84"/>
      <c r="J30" s="84"/>
    </row>
    <row r="31" spans="1:10" x14ac:dyDescent="0.2">
      <c r="A31" s="85"/>
      <c r="B31" s="73"/>
      <c r="C31" s="84"/>
      <c r="D31" s="84"/>
      <c r="E31" s="84"/>
      <c r="F31" s="84"/>
      <c r="G31" s="84"/>
      <c r="H31" s="84"/>
      <c r="I31" s="84"/>
      <c r="J31" s="84"/>
    </row>
    <row r="32" spans="1:10" ht="18" customHeight="1" x14ac:dyDescent="0.2">
      <c r="A32" s="75"/>
      <c r="C32" s="119" t="s">
        <v>111</v>
      </c>
      <c r="D32" s="120" t="s">
        <v>112</v>
      </c>
      <c r="E32" s="119" t="s">
        <v>113</v>
      </c>
      <c r="F32" s="119" t="s">
        <v>114</v>
      </c>
      <c r="G32" s="119" t="s">
        <v>115</v>
      </c>
      <c r="H32" s="119" t="s">
        <v>116</v>
      </c>
      <c r="I32" s="119" t="s">
        <v>117</v>
      </c>
      <c r="J32" s="79" t="s">
        <v>84</v>
      </c>
    </row>
    <row r="33" spans="1:10" ht="18" customHeight="1" x14ac:dyDescent="0.2">
      <c r="A33" s="339" t="s">
        <v>336</v>
      </c>
      <c r="B33" s="335"/>
      <c r="C33" s="118"/>
      <c r="D33" s="118"/>
      <c r="E33" s="118"/>
      <c r="F33" s="118"/>
      <c r="G33" s="118"/>
      <c r="H33" s="118"/>
      <c r="I33" s="118"/>
      <c r="J33" s="133">
        <f>+C33+D33+E33+F33+G33+H33+I33</f>
        <v>0</v>
      </c>
    </row>
    <row r="34" spans="1:10" ht="18" customHeight="1" x14ac:dyDescent="0.2">
      <c r="A34" s="334" t="s">
        <v>273</v>
      </c>
      <c r="B34" s="334"/>
      <c r="C34" s="132"/>
      <c r="D34" s="132"/>
      <c r="E34" s="132"/>
      <c r="F34" s="132"/>
      <c r="G34" s="132"/>
      <c r="H34" s="132"/>
      <c r="I34" s="132"/>
      <c r="J34" s="133">
        <f>+C34+D34+E34+F34+G34+H34+I34</f>
        <v>0</v>
      </c>
    </row>
    <row r="35" spans="1:10" ht="18" customHeight="1" x14ac:dyDescent="0.2">
      <c r="A35" s="335" t="s">
        <v>261</v>
      </c>
      <c r="B35" s="335"/>
      <c r="C35" s="118"/>
      <c r="D35" s="118"/>
      <c r="E35" s="118"/>
      <c r="F35" s="118"/>
      <c r="G35" s="118"/>
      <c r="H35" s="118"/>
      <c r="I35" s="118"/>
      <c r="J35" s="133">
        <f>+C35+D35+E35+F35+G35+H35+I35</f>
        <v>0</v>
      </c>
    </row>
    <row r="36" spans="1:10" ht="18" customHeight="1" x14ac:dyDescent="0.2">
      <c r="A36" s="334" t="s">
        <v>245</v>
      </c>
      <c r="B36" s="334"/>
      <c r="C36" s="132"/>
      <c r="D36" s="132"/>
      <c r="E36" s="132"/>
      <c r="F36" s="132"/>
      <c r="G36" s="132"/>
      <c r="H36" s="132"/>
      <c r="I36" s="132"/>
      <c r="J36" s="133">
        <f>+C36+D36+E36+F36+G36+H36+I36</f>
        <v>0</v>
      </c>
    </row>
    <row r="37" spans="1:10" ht="18" customHeight="1" x14ac:dyDescent="0.2">
      <c r="A37" s="335" t="s">
        <v>226</v>
      </c>
      <c r="B37" s="335"/>
      <c r="C37" s="118"/>
      <c r="D37" s="118"/>
      <c r="E37" s="118"/>
      <c r="F37" s="118"/>
      <c r="G37" s="118"/>
      <c r="H37" s="118"/>
      <c r="I37" s="118"/>
      <c r="J37" s="133">
        <f>+C37+D37+E37+F37+G37+H37+I37</f>
        <v>0</v>
      </c>
    </row>
    <row r="41" spans="1:10" x14ac:dyDescent="0.2">
      <c r="A41" s="72" t="s">
        <v>283</v>
      </c>
      <c r="B41" s="73"/>
      <c r="C41" s="74" t="s">
        <v>334</v>
      </c>
      <c r="D41" s="84"/>
      <c r="E41" s="84"/>
      <c r="F41" s="84"/>
      <c r="G41" s="84"/>
      <c r="H41" s="84"/>
      <c r="I41" s="84"/>
      <c r="J41" s="84"/>
    </row>
    <row r="42" spans="1:10" x14ac:dyDescent="0.2">
      <c r="A42" s="85"/>
      <c r="B42" s="73"/>
      <c r="C42" s="84"/>
      <c r="D42" s="84"/>
      <c r="E42" s="84"/>
      <c r="F42" s="84"/>
      <c r="G42" s="84"/>
      <c r="H42" s="84"/>
      <c r="I42" s="84"/>
      <c r="J42" s="84"/>
    </row>
    <row r="43" spans="1:10" ht="21" customHeight="1" x14ac:dyDescent="0.2">
      <c r="A43" s="75"/>
      <c r="C43" s="119" t="s">
        <v>111</v>
      </c>
      <c r="D43" s="120" t="s">
        <v>112</v>
      </c>
      <c r="E43" s="119" t="s">
        <v>113</v>
      </c>
      <c r="F43" s="119" t="s">
        <v>114</v>
      </c>
      <c r="G43" s="119" t="s">
        <v>115</v>
      </c>
      <c r="H43" s="119" t="s">
        <v>116</v>
      </c>
      <c r="I43" s="119" t="s">
        <v>117</v>
      </c>
      <c r="J43" s="309" t="s">
        <v>84</v>
      </c>
    </row>
    <row r="44" spans="1:10" ht="18.75" customHeight="1" x14ac:dyDescent="0.2">
      <c r="A44" s="339" t="s">
        <v>336</v>
      </c>
      <c r="B44" s="335"/>
      <c r="C44" s="118"/>
      <c r="D44" s="118"/>
      <c r="E44" s="118"/>
      <c r="F44" s="118"/>
      <c r="G44" s="118"/>
      <c r="H44" s="118"/>
      <c r="I44" s="118"/>
      <c r="J44" s="133">
        <f>+C44+D44+E44+F44+G44+H44+I44</f>
        <v>0</v>
      </c>
    </row>
    <row r="45" spans="1:10" ht="19.5" customHeight="1" x14ac:dyDescent="0.2">
      <c r="A45" s="334" t="s">
        <v>273</v>
      </c>
      <c r="B45" s="334"/>
      <c r="C45" s="132"/>
      <c r="D45" s="132"/>
      <c r="E45" s="132"/>
      <c r="F45" s="132"/>
      <c r="G45" s="132"/>
      <c r="H45" s="132"/>
      <c r="I45" s="132"/>
      <c r="J45" s="133">
        <f>+C45+D45+E45+F45+G45+H45+I45</f>
        <v>0</v>
      </c>
    </row>
    <row r="46" spans="1:10" ht="19.5" customHeight="1" x14ac:dyDescent="0.2">
      <c r="A46" s="335" t="s">
        <v>261</v>
      </c>
      <c r="B46" s="335"/>
      <c r="C46" s="118"/>
      <c r="D46" s="118"/>
      <c r="E46" s="118"/>
      <c r="F46" s="118"/>
      <c r="G46" s="118"/>
      <c r="H46" s="118"/>
      <c r="I46" s="118"/>
      <c r="J46" s="133">
        <f>+C46+D46+E46+F46+G46+H46+I46</f>
        <v>0</v>
      </c>
    </row>
    <row r="47" spans="1:10" ht="21" customHeight="1" x14ac:dyDescent="0.2">
      <c r="A47" s="334" t="s">
        <v>245</v>
      </c>
      <c r="B47" s="334"/>
      <c r="C47" s="132"/>
      <c r="D47" s="132"/>
      <c r="E47" s="132"/>
      <c r="F47" s="132"/>
      <c r="G47" s="132"/>
      <c r="H47" s="132"/>
      <c r="I47" s="132"/>
      <c r="J47" s="133">
        <f>+C47+D47+E47+F47+G47+H47+I47</f>
        <v>0</v>
      </c>
    </row>
    <row r="48" spans="1:10" ht="24.75" customHeight="1" x14ac:dyDescent="0.2">
      <c r="A48" s="335" t="s">
        <v>226</v>
      </c>
      <c r="B48" s="335"/>
      <c r="C48" s="118"/>
      <c r="D48" s="118"/>
      <c r="E48" s="118"/>
      <c r="F48" s="118"/>
      <c r="G48" s="118"/>
      <c r="H48" s="118"/>
      <c r="I48" s="118"/>
      <c r="J48" s="133">
        <f>+C48+D48+E48+F48+G48+H48+I48</f>
        <v>0</v>
      </c>
    </row>
  </sheetData>
  <mergeCells count="20">
    <mergeCell ref="A36:B36"/>
    <mergeCell ref="A37:B37"/>
    <mergeCell ref="A15:B15"/>
    <mergeCell ref="A33:B33"/>
    <mergeCell ref="A11:B11"/>
    <mergeCell ref="A12:B12"/>
    <mergeCell ref="A13:B13"/>
    <mergeCell ref="A14:B14"/>
    <mergeCell ref="A34:B34"/>
    <mergeCell ref="A35:B35"/>
    <mergeCell ref="A22:B22"/>
    <mergeCell ref="A23:B23"/>
    <mergeCell ref="A24:B24"/>
    <mergeCell ref="A25:B25"/>
    <mergeCell ref="A26:B26"/>
    <mergeCell ref="A44:B44"/>
    <mergeCell ref="A45:B45"/>
    <mergeCell ref="A46:B46"/>
    <mergeCell ref="A47:B47"/>
    <mergeCell ref="A48:B48"/>
  </mergeCells>
  <phoneticPr fontId="11" type="noConversion"/>
  <printOptions horizontalCentered="1"/>
  <pageMargins left="0.75" right="0.75" top="1" bottom="1" header="0.5" footer="0.5"/>
  <pageSetup scale="76" orientation="portrait" r:id="rId1"/>
  <headerFooter alignWithMargins="0">
    <oddFooter>&amp;L&amp;"Arial,Bold Italic"&amp;8Standardized Program Review Data Profile
OIRA
2013-14&amp;R&amp;"Arial,Italic"&amp;P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0"/>
  <sheetViews>
    <sheetView showGridLines="0" tabSelected="1" showWhiteSpace="0" view="pageBreakPreview" zoomScaleNormal="100" zoomScaleSheetLayoutView="100" workbookViewId="0">
      <selection activeCell="E2" sqref="E2"/>
    </sheetView>
  </sheetViews>
  <sheetFormatPr defaultRowHeight="12.75" x14ac:dyDescent="0.2"/>
  <cols>
    <col min="1" max="1" width="8.7109375" style="155" customWidth="1"/>
    <col min="2" max="2" width="2.42578125" style="155" customWidth="1"/>
    <col min="3" max="5" width="11.140625" style="155" customWidth="1"/>
    <col min="6" max="6" width="2.7109375" style="155" customWidth="1"/>
    <col min="7" max="9" width="11.140625" style="155" customWidth="1"/>
    <col min="10" max="10" width="2.7109375" style="155" customWidth="1"/>
    <col min="11" max="13" width="11.140625" style="155" customWidth="1"/>
    <col min="14" max="14" width="2.7109375" style="155" customWidth="1"/>
    <col min="15" max="17" width="11.140625" style="155" customWidth="1"/>
    <col min="18" max="16384" width="9.140625" style="155"/>
  </cols>
  <sheetData>
    <row r="1" spans="1:17" ht="15.75" x14ac:dyDescent="0.2">
      <c r="A1" s="68" t="s">
        <v>0</v>
      </c>
      <c r="B1" s="153"/>
      <c r="C1" s="154"/>
      <c r="D1" s="154"/>
      <c r="E1" s="154"/>
      <c r="F1" s="154"/>
      <c r="G1" s="154"/>
      <c r="H1" s="154"/>
      <c r="I1" s="154"/>
      <c r="J1" s="154"/>
      <c r="K1" s="154"/>
      <c r="L1" s="154"/>
      <c r="M1" s="154"/>
      <c r="N1" s="154"/>
      <c r="O1" s="154"/>
      <c r="P1" s="154"/>
      <c r="Q1" s="154"/>
    </row>
    <row r="2" spans="1:17" ht="15.75" x14ac:dyDescent="0.2">
      <c r="A2" s="68" t="str">
        <f>'Table F1 Faculty Data'!$A$2</f>
        <v>COLLEGE</v>
      </c>
      <c r="B2" s="153"/>
      <c r="C2" s="154"/>
      <c r="D2" s="154"/>
      <c r="E2" s="154"/>
      <c r="F2" s="154"/>
      <c r="G2" s="154"/>
      <c r="H2" s="154"/>
      <c r="I2" s="154"/>
      <c r="J2" s="154"/>
      <c r="K2" s="154"/>
      <c r="L2" s="154"/>
      <c r="M2" s="154"/>
      <c r="N2" s="154"/>
      <c r="O2" s="154"/>
      <c r="P2" s="154"/>
      <c r="Q2" s="154"/>
    </row>
    <row r="3" spans="1:17" ht="15.75" x14ac:dyDescent="0.2">
      <c r="A3" s="68" t="str">
        <f>'Table F1 Faculty Data'!$A$3</f>
        <v>DEPARTMENT</v>
      </c>
      <c r="B3" s="153"/>
      <c r="C3" s="154"/>
      <c r="D3" s="154"/>
      <c r="E3" s="154"/>
      <c r="F3" s="154"/>
      <c r="G3" s="154"/>
      <c r="H3" s="154"/>
      <c r="I3" s="154"/>
      <c r="J3" s="154"/>
      <c r="K3" s="154"/>
      <c r="L3" s="154"/>
      <c r="M3" s="154"/>
      <c r="N3" s="154"/>
      <c r="O3" s="154"/>
      <c r="P3" s="154"/>
      <c r="Q3" s="154"/>
    </row>
    <row r="4" spans="1:17" ht="15.75" x14ac:dyDescent="0.2">
      <c r="A4" s="153"/>
      <c r="B4" s="153"/>
      <c r="C4" s="154"/>
      <c r="D4" s="154"/>
      <c r="E4" s="154"/>
      <c r="F4" s="154"/>
      <c r="G4" s="154"/>
      <c r="H4" s="154"/>
      <c r="I4" s="154"/>
      <c r="J4" s="154"/>
      <c r="K4" s="154"/>
      <c r="L4" s="154"/>
      <c r="M4" s="154"/>
      <c r="N4" s="154"/>
      <c r="O4" s="154"/>
      <c r="P4" s="154"/>
      <c r="Q4" s="154"/>
    </row>
    <row r="5" spans="1:17" ht="15.75" x14ac:dyDescent="0.2">
      <c r="A5" s="153" t="s">
        <v>278</v>
      </c>
      <c r="B5" s="153"/>
      <c r="C5" s="154"/>
      <c r="D5" s="154"/>
      <c r="E5" s="154"/>
      <c r="F5" s="154"/>
      <c r="G5" s="154"/>
      <c r="H5" s="154"/>
      <c r="I5" s="154"/>
      <c r="J5" s="154"/>
      <c r="K5" s="154"/>
      <c r="L5" s="154"/>
      <c r="M5" s="154"/>
      <c r="N5" s="154"/>
      <c r="O5" s="154"/>
      <c r="P5" s="154"/>
      <c r="Q5" s="154"/>
    </row>
    <row r="6" spans="1:17" ht="15.75" x14ac:dyDescent="0.2">
      <c r="A6" s="153" t="s">
        <v>272</v>
      </c>
      <c r="B6" s="153"/>
      <c r="C6" s="154"/>
      <c r="D6" s="154"/>
      <c r="E6" s="154"/>
      <c r="F6" s="154"/>
      <c r="G6" s="154"/>
      <c r="H6" s="154"/>
      <c r="I6" s="154"/>
      <c r="J6" s="154"/>
      <c r="K6" s="154"/>
      <c r="L6" s="154"/>
      <c r="M6" s="154"/>
      <c r="N6" s="154"/>
      <c r="O6" s="154"/>
      <c r="P6" s="154"/>
      <c r="Q6" s="154"/>
    </row>
    <row r="7" spans="1:17" ht="15.75" x14ac:dyDescent="0.2">
      <c r="A7" s="156"/>
      <c r="B7" s="153"/>
      <c r="C7" s="154"/>
      <c r="D7" s="154"/>
      <c r="E7" s="154"/>
      <c r="F7" s="154"/>
      <c r="G7" s="154"/>
      <c r="H7" s="154"/>
      <c r="I7" s="154"/>
      <c r="J7" s="154"/>
      <c r="K7" s="154"/>
      <c r="L7" s="154"/>
      <c r="M7" s="154"/>
      <c r="N7" s="154"/>
      <c r="O7" s="154"/>
      <c r="P7" s="154"/>
      <c r="Q7" s="154"/>
    </row>
    <row r="8" spans="1:17" x14ac:dyDescent="0.2">
      <c r="A8" s="157"/>
      <c r="B8" s="158"/>
      <c r="C8" s="159" t="s">
        <v>251</v>
      </c>
      <c r="D8" s="154"/>
      <c r="E8" s="154"/>
      <c r="F8" s="158"/>
      <c r="G8" s="159" t="s">
        <v>252</v>
      </c>
      <c r="H8" s="154"/>
      <c r="I8" s="154"/>
      <c r="J8" s="158"/>
      <c r="K8" s="159" t="s">
        <v>253</v>
      </c>
      <c r="L8" s="154"/>
      <c r="M8" s="154"/>
      <c r="N8" s="154"/>
      <c r="O8" s="159" t="s">
        <v>267</v>
      </c>
      <c r="P8" s="154"/>
      <c r="Q8" s="154"/>
    </row>
    <row r="9" spans="1:17" x14ac:dyDescent="0.2">
      <c r="A9" s="160"/>
      <c r="B9" s="161"/>
      <c r="C9" s="162"/>
      <c r="D9" s="162"/>
      <c r="E9" s="160"/>
      <c r="F9" s="160"/>
      <c r="G9" s="160"/>
      <c r="H9" s="160"/>
      <c r="I9" s="160"/>
      <c r="J9" s="160"/>
      <c r="K9" s="162"/>
      <c r="L9" s="162"/>
      <c r="M9" s="162"/>
      <c r="N9" s="162"/>
      <c r="O9" s="162"/>
      <c r="P9" s="162"/>
      <c r="Q9" s="162"/>
    </row>
    <row r="10" spans="1:17" ht="25.5" x14ac:dyDescent="0.2">
      <c r="A10" s="160"/>
      <c r="C10" s="163" t="s">
        <v>18</v>
      </c>
      <c r="D10" s="164" t="s">
        <v>279</v>
      </c>
      <c r="E10" s="164" t="s">
        <v>254</v>
      </c>
      <c r="F10" s="163"/>
      <c r="G10" s="163" t="s">
        <v>18</v>
      </c>
      <c r="H10" s="164" t="s">
        <v>279</v>
      </c>
      <c r="I10" s="164" t="s">
        <v>254</v>
      </c>
      <c r="J10" s="163"/>
      <c r="K10" s="163" t="s">
        <v>18</v>
      </c>
      <c r="L10" s="164" t="s">
        <v>279</v>
      </c>
      <c r="M10" s="164" t="s">
        <v>254</v>
      </c>
      <c r="N10" s="163"/>
      <c r="O10" s="163" t="s">
        <v>18</v>
      </c>
      <c r="P10" s="164" t="s">
        <v>279</v>
      </c>
      <c r="Q10" s="164" t="s">
        <v>254</v>
      </c>
    </row>
    <row r="11" spans="1:17" ht="21" customHeight="1" x14ac:dyDescent="0.2">
      <c r="A11" s="339" t="s">
        <v>336</v>
      </c>
      <c r="B11" s="335"/>
      <c r="C11" s="165"/>
      <c r="D11" s="165"/>
      <c r="E11" s="166" t="e">
        <f>C11/D11</f>
        <v>#DIV/0!</v>
      </c>
      <c r="F11" s="167"/>
      <c r="G11" s="165"/>
      <c r="H11" s="165"/>
      <c r="I11" s="166" t="e">
        <f>G11/H11</f>
        <v>#DIV/0!</v>
      </c>
      <c r="J11" s="167"/>
      <c r="K11" s="165"/>
      <c r="L11" s="165"/>
      <c r="M11" s="166" t="e">
        <f>K11/L11</f>
        <v>#DIV/0!</v>
      </c>
      <c r="N11" s="167"/>
      <c r="O11" s="168" t="s">
        <v>20</v>
      </c>
      <c r="P11" s="165"/>
      <c r="Q11" s="168" t="s">
        <v>20</v>
      </c>
    </row>
    <row r="12" spans="1:17" ht="21" customHeight="1" x14ac:dyDescent="0.2">
      <c r="A12" s="334" t="s">
        <v>273</v>
      </c>
      <c r="B12" s="334"/>
      <c r="C12" s="169"/>
      <c r="D12" s="169"/>
      <c r="E12" s="170" t="e">
        <f>C12/D12</f>
        <v>#DIV/0!</v>
      </c>
      <c r="F12" s="171"/>
      <c r="G12" s="169"/>
      <c r="H12" s="169"/>
      <c r="I12" s="170" t="e">
        <f>G12/H12</f>
        <v>#DIV/0!</v>
      </c>
      <c r="J12" s="171"/>
      <c r="K12" s="169"/>
      <c r="L12" s="169"/>
      <c r="M12" s="170" t="e">
        <f>K12/L12</f>
        <v>#DIV/0!</v>
      </c>
      <c r="N12" s="171"/>
      <c r="O12" s="172" t="s">
        <v>20</v>
      </c>
      <c r="P12" s="169"/>
      <c r="Q12" s="244" t="s">
        <v>20</v>
      </c>
    </row>
    <row r="13" spans="1:17" ht="21" customHeight="1" x14ac:dyDescent="0.2">
      <c r="A13" s="335" t="s">
        <v>261</v>
      </c>
      <c r="B13" s="335"/>
      <c r="C13" s="165"/>
      <c r="D13" s="165"/>
      <c r="E13" s="173" t="e">
        <f>C13/D13</f>
        <v>#DIV/0!</v>
      </c>
      <c r="F13" s="167"/>
      <c r="G13" s="165"/>
      <c r="H13" s="165"/>
      <c r="I13" s="173" t="e">
        <f>G13/H13</f>
        <v>#DIV/0!</v>
      </c>
      <c r="J13" s="167"/>
      <c r="K13" s="165"/>
      <c r="L13" s="165"/>
      <c r="M13" s="173" t="e">
        <f>K13/L13</f>
        <v>#DIV/0!</v>
      </c>
      <c r="N13" s="167"/>
      <c r="O13" s="245" t="s">
        <v>20</v>
      </c>
      <c r="P13" s="165"/>
      <c r="Q13" s="244" t="s">
        <v>20</v>
      </c>
    </row>
    <row r="14" spans="1:17" ht="21" customHeight="1" x14ac:dyDescent="0.2">
      <c r="A14" s="334" t="s">
        <v>245</v>
      </c>
      <c r="B14" s="334"/>
      <c r="C14" s="169"/>
      <c r="D14" s="169"/>
      <c r="E14" s="170" t="e">
        <f>C14/D14</f>
        <v>#DIV/0!</v>
      </c>
      <c r="F14" s="171"/>
      <c r="G14" s="169"/>
      <c r="H14" s="169"/>
      <c r="I14" s="170" t="e">
        <f>G14/H14</f>
        <v>#DIV/0!</v>
      </c>
      <c r="J14" s="171"/>
      <c r="K14" s="169"/>
      <c r="L14" s="169"/>
      <c r="M14" s="170" t="e">
        <f>K14/L14</f>
        <v>#DIV/0!</v>
      </c>
      <c r="N14" s="171"/>
      <c r="O14" s="172" t="s">
        <v>20</v>
      </c>
      <c r="P14" s="169"/>
      <c r="Q14" s="244" t="s">
        <v>20</v>
      </c>
    </row>
    <row r="15" spans="1:17" ht="21" customHeight="1" x14ac:dyDescent="0.2">
      <c r="A15" s="335" t="s">
        <v>226</v>
      </c>
      <c r="B15" s="335"/>
      <c r="C15" s="165"/>
      <c r="D15" s="165"/>
      <c r="E15" s="173" t="e">
        <f>C15/D15</f>
        <v>#DIV/0!</v>
      </c>
      <c r="F15" s="167"/>
      <c r="G15" s="165"/>
      <c r="H15" s="165"/>
      <c r="I15" s="173" t="e">
        <f>G15/H15</f>
        <v>#DIV/0!</v>
      </c>
      <c r="J15" s="167"/>
      <c r="K15" s="165"/>
      <c r="L15" s="165"/>
      <c r="M15" s="173" t="e">
        <f>K15/L15</f>
        <v>#DIV/0!</v>
      </c>
      <c r="N15" s="167"/>
      <c r="O15" s="168" t="s">
        <v>20</v>
      </c>
      <c r="P15" s="165"/>
      <c r="Q15" s="244" t="s">
        <v>20</v>
      </c>
    </row>
    <row r="16" spans="1:17" ht="18" customHeight="1" x14ac:dyDescent="0.2">
      <c r="A16" s="174"/>
      <c r="B16" s="174"/>
      <c r="C16" s="175"/>
      <c r="D16" s="175"/>
      <c r="E16" s="176"/>
      <c r="F16" s="177"/>
      <c r="G16" s="175"/>
      <c r="H16" s="175"/>
      <c r="I16" s="176"/>
      <c r="J16" s="177"/>
      <c r="K16" s="175"/>
      <c r="L16" s="175"/>
      <c r="M16" s="176"/>
      <c r="N16" s="177"/>
      <c r="O16" s="178"/>
      <c r="P16" s="175"/>
      <c r="Q16" s="178"/>
    </row>
    <row r="18" spans="1:2" x14ac:dyDescent="0.2">
      <c r="A18" s="179" t="s">
        <v>200</v>
      </c>
      <c r="B18" s="179" t="s">
        <v>280</v>
      </c>
    </row>
    <row r="20" spans="1:2" x14ac:dyDescent="0.2">
      <c r="A20" s="180" t="s">
        <v>255</v>
      </c>
    </row>
  </sheetData>
  <mergeCells count="5">
    <mergeCell ref="A11:B11"/>
    <mergeCell ref="A12:B12"/>
    <mergeCell ref="A13:B13"/>
    <mergeCell ref="A14:B14"/>
    <mergeCell ref="A15:B15"/>
  </mergeCells>
  <printOptions horizontalCentered="1"/>
  <pageMargins left="0.75" right="0.75" top="1" bottom="1" header="0.5" footer="0.5"/>
  <pageSetup scale="76" orientation="landscape" r:id="rId1"/>
  <headerFooter alignWithMargins="0">
    <oddFooter>&amp;L&amp;"Arial,Bold Italic"&amp;8Standardized Program Review Data Profile
OIRA
2013-14&amp;R&amp;"Arial,Italic"&amp;P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1"/>
  <sheetViews>
    <sheetView showGridLines="0" view="pageBreakPreview" topLeftCell="A4" zoomScaleNormal="100" zoomScaleSheetLayoutView="100" workbookViewId="0">
      <selection activeCell="A11" sqref="A11:A27"/>
    </sheetView>
  </sheetViews>
  <sheetFormatPr defaultRowHeight="18" customHeight="1" x14ac:dyDescent="0.2"/>
  <cols>
    <col min="1" max="1" width="11.42578125" style="156" customWidth="1"/>
    <col min="2" max="2" width="2.7109375" style="156" customWidth="1"/>
    <col min="3" max="8" width="6.140625" style="156" customWidth="1"/>
    <col min="9" max="9" width="4.7109375" style="156" customWidth="1"/>
    <col min="10" max="13" width="6.140625" style="156" customWidth="1"/>
    <col min="14" max="14" width="6.140625" style="203" customWidth="1"/>
    <col min="15" max="15" width="8.140625" style="156" customWidth="1"/>
    <col min="16" max="16" width="0" style="156" hidden="1" customWidth="1"/>
    <col min="17" max="256" width="9.140625" style="156"/>
    <col min="257" max="257" width="11.42578125" style="156" customWidth="1"/>
    <col min="258" max="258" width="2.7109375" style="156" customWidth="1"/>
    <col min="259" max="264" width="6.140625" style="156" customWidth="1"/>
    <col min="265" max="265" width="4.7109375" style="156" customWidth="1"/>
    <col min="266" max="270" width="6.140625" style="156" customWidth="1"/>
    <col min="271" max="271" width="8.140625" style="156" customWidth="1"/>
    <col min="272" max="272" width="0" style="156" hidden="1" customWidth="1"/>
    <col min="273" max="512" width="9.140625" style="156"/>
    <col min="513" max="513" width="11.42578125" style="156" customWidth="1"/>
    <col min="514" max="514" width="2.7109375" style="156" customWidth="1"/>
    <col min="515" max="520" width="6.140625" style="156" customWidth="1"/>
    <col min="521" max="521" width="4.7109375" style="156" customWidth="1"/>
    <col min="522" max="526" width="6.140625" style="156" customWidth="1"/>
    <col min="527" max="527" width="8.140625" style="156" customWidth="1"/>
    <col min="528" max="528" width="0" style="156" hidden="1" customWidth="1"/>
    <col min="529" max="768" width="9.140625" style="156"/>
    <col min="769" max="769" width="11.42578125" style="156" customWidth="1"/>
    <col min="770" max="770" width="2.7109375" style="156" customWidth="1"/>
    <col min="771" max="776" width="6.140625" style="156" customWidth="1"/>
    <col min="777" max="777" width="4.7109375" style="156" customWidth="1"/>
    <col min="778" max="782" width="6.140625" style="156" customWidth="1"/>
    <col min="783" max="783" width="8.140625" style="156" customWidth="1"/>
    <col min="784" max="784" width="0" style="156" hidden="1" customWidth="1"/>
    <col min="785" max="1024" width="9.140625" style="156"/>
    <col min="1025" max="1025" width="11.42578125" style="156" customWidth="1"/>
    <col min="1026" max="1026" width="2.7109375" style="156" customWidth="1"/>
    <col min="1027" max="1032" width="6.140625" style="156" customWidth="1"/>
    <col min="1033" max="1033" width="4.7109375" style="156" customWidth="1"/>
    <col min="1034" max="1038" width="6.140625" style="156" customWidth="1"/>
    <col min="1039" max="1039" width="8.140625" style="156" customWidth="1"/>
    <col min="1040" max="1040" width="0" style="156" hidden="1" customWidth="1"/>
    <col min="1041" max="1280" width="9.140625" style="156"/>
    <col min="1281" max="1281" width="11.42578125" style="156" customWidth="1"/>
    <col min="1282" max="1282" width="2.7109375" style="156" customWidth="1"/>
    <col min="1283" max="1288" width="6.140625" style="156" customWidth="1"/>
    <col min="1289" max="1289" width="4.7109375" style="156" customWidth="1"/>
    <col min="1290" max="1294" width="6.140625" style="156" customWidth="1"/>
    <col min="1295" max="1295" width="8.140625" style="156" customWidth="1"/>
    <col min="1296" max="1296" width="0" style="156" hidden="1" customWidth="1"/>
    <col min="1297" max="1536" width="9.140625" style="156"/>
    <col min="1537" max="1537" width="11.42578125" style="156" customWidth="1"/>
    <col min="1538" max="1538" width="2.7109375" style="156" customWidth="1"/>
    <col min="1539" max="1544" width="6.140625" style="156" customWidth="1"/>
    <col min="1545" max="1545" width="4.7109375" style="156" customWidth="1"/>
    <col min="1546" max="1550" width="6.140625" style="156" customWidth="1"/>
    <col min="1551" max="1551" width="8.140625" style="156" customWidth="1"/>
    <col min="1552" max="1552" width="0" style="156" hidden="1" customWidth="1"/>
    <col min="1553" max="1792" width="9.140625" style="156"/>
    <col min="1793" max="1793" width="11.42578125" style="156" customWidth="1"/>
    <col min="1794" max="1794" width="2.7109375" style="156" customWidth="1"/>
    <col min="1795" max="1800" width="6.140625" style="156" customWidth="1"/>
    <col min="1801" max="1801" width="4.7109375" style="156" customWidth="1"/>
    <col min="1802" max="1806" width="6.140625" style="156" customWidth="1"/>
    <col min="1807" max="1807" width="8.140625" style="156" customWidth="1"/>
    <col min="1808" max="1808" width="0" style="156" hidden="1" customWidth="1"/>
    <col min="1809" max="2048" width="9.140625" style="156"/>
    <col min="2049" max="2049" width="11.42578125" style="156" customWidth="1"/>
    <col min="2050" max="2050" width="2.7109375" style="156" customWidth="1"/>
    <col min="2051" max="2056" width="6.140625" style="156" customWidth="1"/>
    <col min="2057" max="2057" width="4.7109375" style="156" customWidth="1"/>
    <col min="2058" max="2062" width="6.140625" style="156" customWidth="1"/>
    <col min="2063" max="2063" width="8.140625" style="156" customWidth="1"/>
    <col min="2064" max="2064" width="0" style="156" hidden="1" customWidth="1"/>
    <col min="2065" max="2304" width="9.140625" style="156"/>
    <col min="2305" max="2305" width="11.42578125" style="156" customWidth="1"/>
    <col min="2306" max="2306" width="2.7109375" style="156" customWidth="1"/>
    <col min="2307" max="2312" width="6.140625" style="156" customWidth="1"/>
    <col min="2313" max="2313" width="4.7109375" style="156" customWidth="1"/>
    <col min="2314" max="2318" width="6.140625" style="156" customWidth="1"/>
    <col min="2319" max="2319" width="8.140625" style="156" customWidth="1"/>
    <col min="2320" max="2320" width="0" style="156" hidden="1" customWidth="1"/>
    <col min="2321" max="2560" width="9.140625" style="156"/>
    <col min="2561" max="2561" width="11.42578125" style="156" customWidth="1"/>
    <col min="2562" max="2562" width="2.7109375" style="156" customWidth="1"/>
    <col min="2563" max="2568" width="6.140625" style="156" customWidth="1"/>
    <col min="2569" max="2569" width="4.7109375" style="156" customWidth="1"/>
    <col min="2570" max="2574" width="6.140625" style="156" customWidth="1"/>
    <col min="2575" max="2575" width="8.140625" style="156" customWidth="1"/>
    <col min="2576" max="2576" width="0" style="156" hidden="1" customWidth="1"/>
    <col min="2577" max="2816" width="9.140625" style="156"/>
    <col min="2817" max="2817" width="11.42578125" style="156" customWidth="1"/>
    <col min="2818" max="2818" width="2.7109375" style="156" customWidth="1"/>
    <col min="2819" max="2824" width="6.140625" style="156" customWidth="1"/>
    <col min="2825" max="2825" width="4.7109375" style="156" customWidth="1"/>
    <col min="2826" max="2830" width="6.140625" style="156" customWidth="1"/>
    <col min="2831" max="2831" width="8.140625" style="156" customWidth="1"/>
    <col min="2832" max="2832" width="0" style="156" hidden="1" customWidth="1"/>
    <col min="2833" max="3072" width="9.140625" style="156"/>
    <col min="3073" max="3073" width="11.42578125" style="156" customWidth="1"/>
    <col min="3074" max="3074" width="2.7109375" style="156" customWidth="1"/>
    <col min="3075" max="3080" width="6.140625" style="156" customWidth="1"/>
    <col min="3081" max="3081" width="4.7109375" style="156" customWidth="1"/>
    <col min="3082" max="3086" width="6.140625" style="156" customWidth="1"/>
    <col min="3087" max="3087" width="8.140625" style="156" customWidth="1"/>
    <col min="3088" max="3088" width="0" style="156" hidden="1" customWidth="1"/>
    <col min="3089" max="3328" width="9.140625" style="156"/>
    <col min="3329" max="3329" width="11.42578125" style="156" customWidth="1"/>
    <col min="3330" max="3330" width="2.7109375" style="156" customWidth="1"/>
    <col min="3331" max="3336" width="6.140625" style="156" customWidth="1"/>
    <col min="3337" max="3337" width="4.7109375" style="156" customWidth="1"/>
    <col min="3338" max="3342" width="6.140625" style="156" customWidth="1"/>
    <col min="3343" max="3343" width="8.140625" style="156" customWidth="1"/>
    <col min="3344" max="3344" width="0" style="156" hidden="1" customWidth="1"/>
    <col min="3345" max="3584" width="9.140625" style="156"/>
    <col min="3585" max="3585" width="11.42578125" style="156" customWidth="1"/>
    <col min="3586" max="3586" width="2.7109375" style="156" customWidth="1"/>
    <col min="3587" max="3592" width="6.140625" style="156" customWidth="1"/>
    <col min="3593" max="3593" width="4.7109375" style="156" customWidth="1"/>
    <col min="3594" max="3598" width="6.140625" style="156" customWidth="1"/>
    <col min="3599" max="3599" width="8.140625" style="156" customWidth="1"/>
    <col min="3600" max="3600" width="0" style="156" hidden="1" customWidth="1"/>
    <col min="3601" max="3840" width="9.140625" style="156"/>
    <col min="3841" max="3841" width="11.42578125" style="156" customWidth="1"/>
    <col min="3842" max="3842" width="2.7109375" style="156" customWidth="1"/>
    <col min="3843" max="3848" width="6.140625" style="156" customWidth="1"/>
    <col min="3849" max="3849" width="4.7109375" style="156" customWidth="1"/>
    <col min="3850" max="3854" width="6.140625" style="156" customWidth="1"/>
    <col min="3855" max="3855" width="8.140625" style="156" customWidth="1"/>
    <col min="3856" max="3856" width="0" style="156" hidden="1" customWidth="1"/>
    <col min="3857" max="4096" width="9.140625" style="156"/>
    <col min="4097" max="4097" width="11.42578125" style="156" customWidth="1"/>
    <col min="4098" max="4098" width="2.7109375" style="156" customWidth="1"/>
    <col min="4099" max="4104" width="6.140625" style="156" customWidth="1"/>
    <col min="4105" max="4105" width="4.7109375" style="156" customWidth="1"/>
    <col min="4106" max="4110" width="6.140625" style="156" customWidth="1"/>
    <col min="4111" max="4111" width="8.140625" style="156" customWidth="1"/>
    <col min="4112" max="4112" width="0" style="156" hidden="1" customWidth="1"/>
    <col min="4113" max="4352" width="9.140625" style="156"/>
    <col min="4353" max="4353" width="11.42578125" style="156" customWidth="1"/>
    <col min="4354" max="4354" width="2.7109375" style="156" customWidth="1"/>
    <col min="4355" max="4360" width="6.140625" style="156" customWidth="1"/>
    <col min="4361" max="4361" width="4.7109375" style="156" customWidth="1"/>
    <col min="4362" max="4366" width="6.140625" style="156" customWidth="1"/>
    <col min="4367" max="4367" width="8.140625" style="156" customWidth="1"/>
    <col min="4368" max="4368" width="0" style="156" hidden="1" customWidth="1"/>
    <col min="4369" max="4608" width="9.140625" style="156"/>
    <col min="4609" max="4609" width="11.42578125" style="156" customWidth="1"/>
    <col min="4610" max="4610" width="2.7109375" style="156" customWidth="1"/>
    <col min="4611" max="4616" width="6.140625" style="156" customWidth="1"/>
    <col min="4617" max="4617" width="4.7109375" style="156" customWidth="1"/>
    <col min="4618" max="4622" width="6.140625" style="156" customWidth="1"/>
    <col min="4623" max="4623" width="8.140625" style="156" customWidth="1"/>
    <col min="4624" max="4624" width="0" style="156" hidden="1" customWidth="1"/>
    <col min="4625" max="4864" width="9.140625" style="156"/>
    <col min="4865" max="4865" width="11.42578125" style="156" customWidth="1"/>
    <col min="4866" max="4866" width="2.7109375" style="156" customWidth="1"/>
    <col min="4867" max="4872" width="6.140625" style="156" customWidth="1"/>
    <col min="4873" max="4873" width="4.7109375" style="156" customWidth="1"/>
    <col min="4874" max="4878" width="6.140625" style="156" customWidth="1"/>
    <col min="4879" max="4879" width="8.140625" style="156" customWidth="1"/>
    <col min="4880" max="4880" width="0" style="156" hidden="1" customWidth="1"/>
    <col min="4881" max="5120" width="9.140625" style="156"/>
    <col min="5121" max="5121" width="11.42578125" style="156" customWidth="1"/>
    <col min="5122" max="5122" width="2.7109375" style="156" customWidth="1"/>
    <col min="5123" max="5128" width="6.140625" style="156" customWidth="1"/>
    <col min="5129" max="5129" width="4.7109375" style="156" customWidth="1"/>
    <col min="5130" max="5134" width="6.140625" style="156" customWidth="1"/>
    <col min="5135" max="5135" width="8.140625" style="156" customWidth="1"/>
    <col min="5136" max="5136" width="0" style="156" hidden="1" customWidth="1"/>
    <col min="5137" max="5376" width="9.140625" style="156"/>
    <col min="5377" max="5377" width="11.42578125" style="156" customWidth="1"/>
    <col min="5378" max="5378" width="2.7109375" style="156" customWidth="1"/>
    <col min="5379" max="5384" width="6.140625" style="156" customWidth="1"/>
    <col min="5385" max="5385" width="4.7109375" style="156" customWidth="1"/>
    <col min="5386" max="5390" width="6.140625" style="156" customWidth="1"/>
    <col min="5391" max="5391" width="8.140625" style="156" customWidth="1"/>
    <col min="5392" max="5392" width="0" style="156" hidden="1" customWidth="1"/>
    <col min="5393" max="5632" width="9.140625" style="156"/>
    <col min="5633" max="5633" width="11.42578125" style="156" customWidth="1"/>
    <col min="5634" max="5634" width="2.7109375" style="156" customWidth="1"/>
    <col min="5635" max="5640" width="6.140625" style="156" customWidth="1"/>
    <col min="5641" max="5641" width="4.7109375" style="156" customWidth="1"/>
    <col min="5642" max="5646" width="6.140625" style="156" customWidth="1"/>
    <col min="5647" max="5647" width="8.140625" style="156" customWidth="1"/>
    <col min="5648" max="5648" width="0" style="156" hidden="1" customWidth="1"/>
    <col min="5649" max="5888" width="9.140625" style="156"/>
    <col min="5889" max="5889" width="11.42578125" style="156" customWidth="1"/>
    <col min="5890" max="5890" width="2.7109375" style="156" customWidth="1"/>
    <col min="5891" max="5896" width="6.140625" style="156" customWidth="1"/>
    <col min="5897" max="5897" width="4.7109375" style="156" customWidth="1"/>
    <col min="5898" max="5902" width="6.140625" style="156" customWidth="1"/>
    <col min="5903" max="5903" width="8.140625" style="156" customWidth="1"/>
    <col min="5904" max="5904" width="0" style="156" hidden="1" customWidth="1"/>
    <col min="5905" max="6144" width="9.140625" style="156"/>
    <col min="6145" max="6145" width="11.42578125" style="156" customWidth="1"/>
    <col min="6146" max="6146" width="2.7109375" style="156" customWidth="1"/>
    <col min="6147" max="6152" width="6.140625" style="156" customWidth="1"/>
    <col min="6153" max="6153" width="4.7109375" style="156" customWidth="1"/>
    <col min="6154" max="6158" width="6.140625" style="156" customWidth="1"/>
    <col min="6159" max="6159" width="8.140625" style="156" customWidth="1"/>
    <col min="6160" max="6160" width="0" style="156" hidden="1" customWidth="1"/>
    <col min="6161" max="6400" width="9.140625" style="156"/>
    <col min="6401" max="6401" width="11.42578125" style="156" customWidth="1"/>
    <col min="6402" max="6402" width="2.7109375" style="156" customWidth="1"/>
    <col min="6403" max="6408" width="6.140625" style="156" customWidth="1"/>
    <col min="6409" max="6409" width="4.7109375" style="156" customWidth="1"/>
    <col min="6410" max="6414" width="6.140625" style="156" customWidth="1"/>
    <col min="6415" max="6415" width="8.140625" style="156" customWidth="1"/>
    <col min="6416" max="6416" width="0" style="156" hidden="1" customWidth="1"/>
    <col min="6417" max="6656" width="9.140625" style="156"/>
    <col min="6657" max="6657" width="11.42578125" style="156" customWidth="1"/>
    <col min="6658" max="6658" width="2.7109375" style="156" customWidth="1"/>
    <col min="6659" max="6664" width="6.140625" style="156" customWidth="1"/>
    <col min="6665" max="6665" width="4.7109375" style="156" customWidth="1"/>
    <col min="6666" max="6670" width="6.140625" style="156" customWidth="1"/>
    <col min="6671" max="6671" width="8.140625" style="156" customWidth="1"/>
    <col min="6672" max="6672" width="0" style="156" hidden="1" customWidth="1"/>
    <col min="6673" max="6912" width="9.140625" style="156"/>
    <col min="6913" max="6913" width="11.42578125" style="156" customWidth="1"/>
    <col min="6914" max="6914" width="2.7109375" style="156" customWidth="1"/>
    <col min="6915" max="6920" width="6.140625" style="156" customWidth="1"/>
    <col min="6921" max="6921" width="4.7109375" style="156" customWidth="1"/>
    <col min="6922" max="6926" width="6.140625" style="156" customWidth="1"/>
    <col min="6927" max="6927" width="8.140625" style="156" customWidth="1"/>
    <col min="6928" max="6928" width="0" style="156" hidden="1" customWidth="1"/>
    <col min="6929" max="7168" width="9.140625" style="156"/>
    <col min="7169" max="7169" width="11.42578125" style="156" customWidth="1"/>
    <col min="7170" max="7170" width="2.7109375" style="156" customWidth="1"/>
    <col min="7171" max="7176" width="6.140625" style="156" customWidth="1"/>
    <col min="7177" max="7177" width="4.7109375" style="156" customWidth="1"/>
    <col min="7178" max="7182" width="6.140625" style="156" customWidth="1"/>
    <col min="7183" max="7183" width="8.140625" style="156" customWidth="1"/>
    <col min="7184" max="7184" width="0" style="156" hidden="1" customWidth="1"/>
    <col min="7185" max="7424" width="9.140625" style="156"/>
    <col min="7425" max="7425" width="11.42578125" style="156" customWidth="1"/>
    <col min="7426" max="7426" width="2.7109375" style="156" customWidth="1"/>
    <col min="7427" max="7432" width="6.140625" style="156" customWidth="1"/>
    <col min="7433" max="7433" width="4.7109375" style="156" customWidth="1"/>
    <col min="7434" max="7438" width="6.140625" style="156" customWidth="1"/>
    <col min="7439" max="7439" width="8.140625" style="156" customWidth="1"/>
    <col min="7440" max="7440" width="0" style="156" hidden="1" customWidth="1"/>
    <col min="7441" max="7680" width="9.140625" style="156"/>
    <col min="7681" max="7681" width="11.42578125" style="156" customWidth="1"/>
    <col min="7682" max="7682" width="2.7109375" style="156" customWidth="1"/>
    <col min="7683" max="7688" width="6.140625" style="156" customWidth="1"/>
    <col min="7689" max="7689" width="4.7109375" style="156" customWidth="1"/>
    <col min="7690" max="7694" width="6.140625" style="156" customWidth="1"/>
    <col min="7695" max="7695" width="8.140625" style="156" customWidth="1"/>
    <col min="7696" max="7696" width="0" style="156" hidden="1" customWidth="1"/>
    <col min="7697" max="7936" width="9.140625" style="156"/>
    <col min="7937" max="7937" width="11.42578125" style="156" customWidth="1"/>
    <col min="7938" max="7938" width="2.7109375" style="156" customWidth="1"/>
    <col min="7939" max="7944" width="6.140625" style="156" customWidth="1"/>
    <col min="7945" max="7945" width="4.7109375" style="156" customWidth="1"/>
    <col min="7946" max="7950" width="6.140625" style="156" customWidth="1"/>
    <col min="7951" max="7951" width="8.140625" style="156" customWidth="1"/>
    <col min="7952" max="7952" width="0" style="156" hidden="1" customWidth="1"/>
    <col min="7953" max="8192" width="9.140625" style="156"/>
    <col min="8193" max="8193" width="11.42578125" style="156" customWidth="1"/>
    <col min="8194" max="8194" width="2.7109375" style="156" customWidth="1"/>
    <col min="8195" max="8200" width="6.140625" style="156" customWidth="1"/>
    <col min="8201" max="8201" width="4.7109375" style="156" customWidth="1"/>
    <col min="8202" max="8206" width="6.140625" style="156" customWidth="1"/>
    <col min="8207" max="8207" width="8.140625" style="156" customWidth="1"/>
    <col min="8208" max="8208" width="0" style="156" hidden="1" customWidth="1"/>
    <col min="8209" max="8448" width="9.140625" style="156"/>
    <col min="8449" max="8449" width="11.42578125" style="156" customWidth="1"/>
    <col min="8450" max="8450" width="2.7109375" style="156" customWidth="1"/>
    <col min="8451" max="8456" width="6.140625" style="156" customWidth="1"/>
    <col min="8457" max="8457" width="4.7109375" style="156" customWidth="1"/>
    <col min="8458" max="8462" width="6.140625" style="156" customWidth="1"/>
    <col min="8463" max="8463" width="8.140625" style="156" customWidth="1"/>
    <col min="8464" max="8464" width="0" style="156" hidden="1" customWidth="1"/>
    <col min="8465" max="8704" width="9.140625" style="156"/>
    <col min="8705" max="8705" width="11.42578125" style="156" customWidth="1"/>
    <col min="8706" max="8706" width="2.7109375" style="156" customWidth="1"/>
    <col min="8707" max="8712" width="6.140625" style="156" customWidth="1"/>
    <col min="8713" max="8713" width="4.7109375" style="156" customWidth="1"/>
    <col min="8714" max="8718" width="6.140625" style="156" customWidth="1"/>
    <col min="8719" max="8719" width="8.140625" style="156" customWidth="1"/>
    <col min="8720" max="8720" width="0" style="156" hidden="1" customWidth="1"/>
    <col min="8721" max="8960" width="9.140625" style="156"/>
    <col min="8961" max="8961" width="11.42578125" style="156" customWidth="1"/>
    <col min="8962" max="8962" width="2.7109375" style="156" customWidth="1"/>
    <col min="8963" max="8968" width="6.140625" style="156" customWidth="1"/>
    <col min="8969" max="8969" width="4.7109375" style="156" customWidth="1"/>
    <col min="8970" max="8974" width="6.140625" style="156" customWidth="1"/>
    <col min="8975" max="8975" width="8.140625" style="156" customWidth="1"/>
    <col min="8976" max="8976" width="0" style="156" hidden="1" customWidth="1"/>
    <col min="8977" max="9216" width="9.140625" style="156"/>
    <col min="9217" max="9217" width="11.42578125" style="156" customWidth="1"/>
    <col min="9218" max="9218" width="2.7109375" style="156" customWidth="1"/>
    <col min="9219" max="9224" width="6.140625" style="156" customWidth="1"/>
    <col min="9225" max="9225" width="4.7109375" style="156" customWidth="1"/>
    <col min="9226" max="9230" width="6.140625" style="156" customWidth="1"/>
    <col min="9231" max="9231" width="8.140625" style="156" customWidth="1"/>
    <col min="9232" max="9232" width="0" style="156" hidden="1" customWidth="1"/>
    <col min="9233" max="9472" width="9.140625" style="156"/>
    <col min="9473" max="9473" width="11.42578125" style="156" customWidth="1"/>
    <col min="9474" max="9474" width="2.7109375" style="156" customWidth="1"/>
    <col min="9475" max="9480" width="6.140625" style="156" customWidth="1"/>
    <col min="9481" max="9481" width="4.7109375" style="156" customWidth="1"/>
    <col min="9482" max="9486" width="6.140625" style="156" customWidth="1"/>
    <col min="9487" max="9487" width="8.140625" style="156" customWidth="1"/>
    <col min="9488" max="9488" width="0" style="156" hidden="1" customWidth="1"/>
    <col min="9489" max="9728" width="9.140625" style="156"/>
    <col min="9729" max="9729" width="11.42578125" style="156" customWidth="1"/>
    <col min="9730" max="9730" width="2.7109375" style="156" customWidth="1"/>
    <col min="9731" max="9736" width="6.140625" style="156" customWidth="1"/>
    <col min="9737" max="9737" width="4.7109375" style="156" customWidth="1"/>
    <col min="9738" max="9742" width="6.140625" style="156" customWidth="1"/>
    <col min="9743" max="9743" width="8.140625" style="156" customWidth="1"/>
    <col min="9744" max="9744" width="0" style="156" hidden="1" customWidth="1"/>
    <col min="9745" max="9984" width="9.140625" style="156"/>
    <col min="9985" max="9985" width="11.42578125" style="156" customWidth="1"/>
    <col min="9986" max="9986" width="2.7109375" style="156" customWidth="1"/>
    <col min="9987" max="9992" width="6.140625" style="156" customWidth="1"/>
    <col min="9993" max="9993" width="4.7109375" style="156" customWidth="1"/>
    <col min="9994" max="9998" width="6.140625" style="156" customWidth="1"/>
    <col min="9999" max="9999" width="8.140625" style="156" customWidth="1"/>
    <col min="10000" max="10000" width="0" style="156" hidden="1" customWidth="1"/>
    <col min="10001" max="10240" width="9.140625" style="156"/>
    <col min="10241" max="10241" width="11.42578125" style="156" customWidth="1"/>
    <col min="10242" max="10242" width="2.7109375" style="156" customWidth="1"/>
    <col min="10243" max="10248" width="6.140625" style="156" customWidth="1"/>
    <col min="10249" max="10249" width="4.7109375" style="156" customWidth="1"/>
    <col min="10250" max="10254" width="6.140625" style="156" customWidth="1"/>
    <col min="10255" max="10255" width="8.140625" style="156" customWidth="1"/>
    <col min="10256" max="10256" width="0" style="156" hidden="1" customWidth="1"/>
    <col min="10257" max="10496" width="9.140625" style="156"/>
    <col min="10497" max="10497" width="11.42578125" style="156" customWidth="1"/>
    <col min="10498" max="10498" width="2.7109375" style="156" customWidth="1"/>
    <col min="10499" max="10504" width="6.140625" style="156" customWidth="1"/>
    <col min="10505" max="10505" width="4.7109375" style="156" customWidth="1"/>
    <col min="10506" max="10510" width="6.140625" style="156" customWidth="1"/>
    <col min="10511" max="10511" width="8.140625" style="156" customWidth="1"/>
    <col min="10512" max="10512" width="0" style="156" hidden="1" customWidth="1"/>
    <col min="10513" max="10752" width="9.140625" style="156"/>
    <col min="10753" max="10753" width="11.42578125" style="156" customWidth="1"/>
    <col min="10754" max="10754" width="2.7109375" style="156" customWidth="1"/>
    <col min="10755" max="10760" width="6.140625" style="156" customWidth="1"/>
    <col min="10761" max="10761" width="4.7109375" style="156" customWidth="1"/>
    <col min="10762" max="10766" width="6.140625" style="156" customWidth="1"/>
    <col min="10767" max="10767" width="8.140625" style="156" customWidth="1"/>
    <col min="10768" max="10768" width="0" style="156" hidden="1" customWidth="1"/>
    <col min="10769" max="11008" width="9.140625" style="156"/>
    <col min="11009" max="11009" width="11.42578125" style="156" customWidth="1"/>
    <col min="11010" max="11010" width="2.7109375" style="156" customWidth="1"/>
    <col min="11011" max="11016" width="6.140625" style="156" customWidth="1"/>
    <col min="11017" max="11017" width="4.7109375" style="156" customWidth="1"/>
    <col min="11018" max="11022" width="6.140625" style="156" customWidth="1"/>
    <col min="11023" max="11023" width="8.140625" style="156" customWidth="1"/>
    <col min="11024" max="11024" width="0" style="156" hidden="1" customWidth="1"/>
    <col min="11025" max="11264" width="9.140625" style="156"/>
    <col min="11265" max="11265" width="11.42578125" style="156" customWidth="1"/>
    <col min="11266" max="11266" width="2.7109375" style="156" customWidth="1"/>
    <col min="11267" max="11272" width="6.140625" style="156" customWidth="1"/>
    <col min="11273" max="11273" width="4.7109375" style="156" customWidth="1"/>
    <col min="11274" max="11278" width="6.140625" style="156" customWidth="1"/>
    <col min="11279" max="11279" width="8.140625" style="156" customWidth="1"/>
    <col min="11280" max="11280" width="0" style="156" hidden="1" customWidth="1"/>
    <col min="11281" max="11520" width="9.140625" style="156"/>
    <col min="11521" max="11521" width="11.42578125" style="156" customWidth="1"/>
    <col min="11522" max="11522" width="2.7109375" style="156" customWidth="1"/>
    <col min="11523" max="11528" width="6.140625" style="156" customWidth="1"/>
    <col min="11529" max="11529" width="4.7109375" style="156" customWidth="1"/>
    <col min="11530" max="11534" width="6.140625" style="156" customWidth="1"/>
    <col min="11535" max="11535" width="8.140625" style="156" customWidth="1"/>
    <col min="11536" max="11536" width="0" style="156" hidden="1" customWidth="1"/>
    <col min="11537" max="11776" width="9.140625" style="156"/>
    <col min="11777" max="11777" width="11.42578125" style="156" customWidth="1"/>
    <col min="11778" max="11778" width="2.7109375" style="156" customWidth="1"/>
    <col min="11779" max="11784" width="6.140625" style="156" customWidth="1"/>
    <col min="11785" max="11785" width="4.7109375" style="156" customWidth="1"/>
    <col min="11786" max="11790" width="6.140625" style="156" customWidth="1"/>
    <col min="11791" max="11791" width="8.140625" style="156" customWidth="1"/>
    <col min="11792" max="11792" width="0" style="156" hidden="1" customWidth="1"/>
    <col min="11793" max="12032" width="9.140625" style="156"/>
    <col min="12033" max="12033" width="11.42578125" style="156" customWidth="1"/>
    <col min="12034" max="12034" width="2.7109375" style="156" customWidth="1"/>
    <col min="12035" max="12040" width="6.140625" style="156" customWidth="1"/>
    <col min="12041" max="12041" width="4.7109375" style="156" customWidth="1"/>
    <col min="12042" max="12046" width="6.140625" style="156" customWidth="1"/>
    <col min="12047" max="12047" width="8.140625" style="156" customWidth="1"/>
    <col min="12048" max="12048" width="0" style="156" hidden="1" customWidth="1"/>
    <col min="12049" max="12288" width="9.140625" style="156"/>
    <col min="12289" max="12289" width="11.42578125" style="156" customWidth="1"/>
    <col min="12290" max="12290" width="2.7109375" style="156" customWidth="1"/>
    <col min="12291" max="12296" width="6.140625" style="156" customWidth="1"/>
    <col min="12297" max="12297" width="4.7109375" style="156" customWidth="1"/>
    <col min="12298" max="12302" width="6.140625" style="156" customWidth="1"/>
    <col min="12303" max="12303" width="8.140625" style="156" customWidth="1"/>
    <col min="12304" max="12304" width="0" style="156" hidden="1" customWidth="1"/>
    <col min="12305" max="12544" width="9.140625" style="156"/>
    <col min="12545" max="12545" width="11.42578125" style="156" customWidth="1"/>
    <col min="12546" max="12546" width="2.7109375" style="156" customWidth="1"/>
    <col min="12547" max="12552" width="6.140625" style="156" customWidth="1"/>
    <col min="12553" max="12553" width="4.7109375" style="156" customWidth="1"/>
    <col min="12554" max="12558" width="6.140625" style="156" customWidth="1"/>
    <col min="12559" max="12559" width="8.140625" style="156" customWidth="1"/>
    <col min="12560" max="12560" width="0" style="156" hidden="1" customWidth="1"/>
    <col min="12561" max="12800" width="9.140625" style="156"/>
    <col min="12801" max="12801" width="11.42578125" style="156" customWidth="1"/>
    <col min="12802" max="12802" width="2.7109375" style="156" customWidth="1"/>
    <col min="12803" max="12808" width="6.140625" style="156" customWidth="1"/>
    <col min="12809" max="12809" width="4.7109375" style="156" customWidth="1"/>
    <col min="12810" max="12814" width="6.140625" style="156" customWidth="1"/>
    <col min="12815" max="12815" width="8.140625" style="156" customWidth="1"/>
    <col min="12816" max="12816" width="0" style="156" hidden="1" customWidth="1"/>
    <col min="12817" max="13056" width="9.140625" style="156"/>
    <col min="13057" max="13057" width="11.42578125" style="156" customWidth="1"/>
    <col min="13058" max="13058" width="2.7109375" style="156" customWidth="1"/>
    <col min="13059" max="13064" width="6.140625" style="156" customWidth="1"/>
    <col min="13065" max="13065" width="4.7109375" style="156" customWidth="1"/>
    <col min="13066" max="13070" width="6.140625" style="156" customWidth="1"/>
    <col min="13071" max="13071" width="8.140625" style="156" customWidth="1"/>
    <col min="13072" max="13072" width="0" style="156" hidden="1" customWidth="1"/>
    <col min="13073" max="13312" width="9.140625" style="156"/>
    <col min="13313" max="13313" width="11.42578125" style="156" customWidth="1"/>
    <col min="13314" max="13314" width="2.7109375" style="156" customWidth="1"/>
    <col min="13315" max="13320" width="6.140625" style="156" customWidth="1"/>
    <col min="13321" max="13321" width="4.7109375" style="156" customWidth="1"/>
    <col min="13322" max="13326" width="6.140625" style="156" customWidth="1"/>
    <col min="13327" max="13327" width="8.140625" style="156" customWidth="1"/>
    <col min="13328" max="13328" width="0" style="156" hidden="1" customWidth="1"/>
    <col min="13329" max="13568" width="9.140625" style="156"/>
    <col min="13569" max="13569" width="11.42578125" style="156" customWidth="1"/>
    <col min="13570" max="13570" width="2.7109375" style="156" customWidth="1"/>
    <col min="13571" max="13576" width="6.140625" style="156" customWidth="1"/>
    <col min="13577" max="13577" width="4.7109375" style="156" customWidth="1"/>
    <col min="13578" max="13582" width="6.140625" style="156" customWidth="1"/>
    <col min="13583" max="13583" width="8.140625" style="156" customWidth="1"/>
    <col min="13584" max="13584" width="0" style="156" hidden="1" customWidth="1"/>
    <col min="13585" max="13824" width="9.140625" style="156"/>
    <col min="13825" max="13825" width="11.42578125" style="156" customWidth="1"/>
    <col min="13826" max="13826" width="2.7109375" style="156" customWidth="1"/>
    <col min="13827" max="13832" width="6.140625" style="156" customWidth="1"/>
    <col min="13833" max="13833" width="4.7109375" style="156" customWidth="1"/>
    <col min="13834" max="13838" width="6.140625" style="156" customWidth="1"/>
    <col min="13839" max="13839" width="8.140625" style="156" customWidth="1"/>
    <col min="13840" max="13840" width="0" style="156" hidden="1" customWidth="1"/>
    <col min="13841" max="14080" width="9.140625" style="156"/>
    <col min="14081" max="14081" width="11.42578125" style="156" customWidth="1"/>
    <col min="14082" max="14082" width="2.7109375" style="156" customWidth="1"/>
    <col min="14083" max="14088" width="6.140625" style="156" customWidth="1"/>
    <col min="14089" max="14089" width="4.7109375" style="156" customWidth="1"/>
    <col min="14090" max="14094" width="6.140625" style="156" customWidth="1"/>
    <col min="14095" max="14095" width="8.140625" style="156" customWidth="1"/>
    <col min="14096" max="14096" width="0" style="156" hidden="1" customWidth="1"/>
    <col min="14097" max="14336" width="9.140625" style="156"/>
    <col min="14337" max="14337" width="11.42578125" style="156" customWidth="1"/>
    <col min="14338" max="14338" width="2.7109375" style="156" customWidth="1"/>
    <col min="14339" max="14344" width="6.140625" style="156" customWidth="1"/>
    <col min="14345" max="14345" width="4.7109375" style="156" customWidth="1"/>
    <col min="14346" max="14350" width="6.140625" style="156" customWidth="1"/>
    <col min="14351" max="14351" width="8.140625" style="156" customWidth="1"/>
    <col min="14352" max="14352" width="0" style="156" hidden="1" customWidth="1"/>
    <col min="14353" max="14592" width="9.140625" style="156"/>
    <col min="14593" max="14593" width="11.42578125" style="156" customWidth="1"/>
    <col min="14594" max="14594" width="2.7109375" style="156" customWidth="1"/>
    <col min="14595" max="14600" width="6.140625" style="156" customWidth="1"/>
    <col min="14601" max="14601" width="4.7109375" style="156" customWidth="1"/>
    <col min="14602" max="14606" width="6.140625" style="156" customWidth="1"/>
    <col min="14607" max="14607" width="8.140625" style="156" customWidth="1"/>
    <col min="14608" max="14608" width="0" style="156" hidden="1" customWidth="1"/>
    <col min="14609" max="14848" width="9.140625" style="156"/>
    <col min="14849" max="14849" width="11.42578125" style="156" customWidth="1"/>
    <col min="14850" max="14850" width="2.7109375" style="156" customWidth="1"/>
    <col min="14851" max="14856" width="6.140625" style="156" customWidth="1"/>
    <col min="14857" max="14857" width="4.7109375" style="156" customWidth="1"/>
    <col min="14858" max="14862" width="6.140625" style="156" customWidth="1"/>
    <col min="14863" max="14863" width="8.140625" style="156" customWidth="1"/>
    <col min="14864" max="14864" width="0" style="156" hidden="1" customWidth="1"/>
    <col min="14865" max="15104" width="9.140625" style="156"/>
    <col min="15105" max="15105" width="11.42578125" style="156" customWidth="1"/>
    <col min="15106" max="15106" width="2.7109375" style="156" customWidth="1"/>
    <col min="15107" max="15112" width="6.140625" style="156" customWidth="1"/>
    <col min="15113" max="15113" width="4.7109375" style="156" customWidth="1"/>
    <col min="15114" max="15118" width="6.140625" style="156" customWidth="1"/>
    <col min="15119" max="15119" width="8.140625" style="156" customWidth="1"/>
    <col min="15120" max="15120" width="0" style="156" hidden="1" customWidth="1"/>
    <col min="15121" max="15360" width="9.140625" style="156"/>
    <col min="15361" max="15361" width="11.42578125" style="156" customWidth="1"/>
    <col min="15362" max="15362" width="2.7109375" style="156" customWidth="1"/>
    <col min="15363" max="15368" width="6.140625" style="156" customWidth="1"/>
    <col min="15369" max="15369" width="4.7109375" style="156" customWidth="1"/>
    <col min="15370" max="15374" width="6.140625" style="156" customWidth="1"/>
    <col min="15375" max="15375" width="8.140625" style="156" customWidth="1"/>
    <col min="15376" max="15376" width="0" style="156" hidden="1" customWidth="1"/>
    <col min="15377" max="15616" width="9.140625" style="156"/>
    <col min="15617" max="15617" width="11.42578125" style="156" customWidth="1"/>
    <col min="15618" max="15618" width="2.7109375" style="156" customWidth="1"/>
    <col min="15619" max="15624" width="6.140625" style="156" customWidth="1"/>
    <col min="15625" max="15625" width="4.7109375" style="156" customWidth="1"/>
    <col min="15626" max="15630" width="6.140625" style="156" customWidth="1"/>
    <col min="15631" max="15631" width="8.140625" style="156" customWidth="1"/>
    <col min="15632" max="15632" width="0" style="156" hidden="1" customWidth="1"/>
    <col min="15633" max="15872" width="9.140625" style="156"/>
    <col min="15873" max="15873" width="11.42578125" style="156" customWidth="1"/>
    <col min="15874" max="15874" width="2.7109375" style="156" customWidth="1"/>
    <col min="15875" max="15880" width="6.140625" style="156" customWidth="1"/>
    <col min="15881" max="15881" width="4.7109375" style="156" customWidth="1"/>
    <col min="15882" max="15886" width="6.140625" style="156" customWidth="1"/>
    <col min="15887" max="15887" width="8.140625" style="156" customWidth="1"/>
    <col min="15888" max="15888" width="0" style="156" hidden="1" customWidth="1"/>
    <col min="15889" max="16128" width="9.140625" style="156"/>
    <col min="16129" max="16129" width="11.42578125" style="156" customWidth="1"/>
    <col min="16130" max="16130" width="2.7109375" style="156" customWidth="1"/>
    <col min="16131" max="16136" width="6.140625" style="156" customWidth="1"/>
    <col min="16137" max="16137" width="4.7109375" style="156" customWidth="1"/>
    <col min="16138" max="16142" width="6.140625" style="156" customWidth="1"/>
    <col min="16143" max="16143" width="8.140625" style="156" customWidth="1"/>
    <col min="16144" max="16144" width="0" style="156" hidden="1" customWidth="1"/>
    <col min="16145" max="16384" width="9.140625" style="156"/>
  </cols>
  <sheetData>
    <row r="1" spans="1:16" ht="18" customHeight="1" x14ac:dyDescent="0.2">
      <c r="A1" s="68" t="s">
        <v>0</v>
      </c>
      <c r="B1" s="153"/>
      <c r="C1" s="154"/>
      <c r="D1" s="154"/>
      <c r="E1" s="154"/>
      <c r="F1" s="154"/>
      <c r="G1" s="154"/>
      <c r="H1" s="154"/>
      <c r="I1" s="154"/>
      <c r="J1" s="154"/>
      <c r="K1" s="154"/>
      <c r="L1" s="154"/>
      <c r="M1" s="154"/>
      <c r="N1" s="181"/>
      <c r="O1" s="154"/>
      <c r="P1" s="154"/>
    </row>
    <row r="2" spans="1:16" ht="18" customHeight="1" x14ac:dyDescent="0.2">
      <c r="A2" s="68" t="str">
        <f>'Table F1 Faculty Data'!$A$2</f>
        <v>COLLEGE</v>
      </c>
      <c r="B2" s="153"/>
      <c r="C2" s="154"/>
      <c r="D2" s="154"/>
      <c r="E2" s="154"/>
      <c r="F2" s="154"/>
      <c r="G2" s="154"/>
      <c r="H2" s="154"/>
      <c r="I2" s="154"/>
      <c r="J2" s="154"/>
      <c r="K2" s="154"/>
      <c r="L2" s="154"/>
      <c r="M2" s="154"/>
      <c r="N2" s="181"/>
      <c r="O2" s="154"/>
      <c r="P2" s="154"/>
    </row>
    <row r="3" spans="1:16" ht="15.75" x14ac:dyDescent="0.2">
      <c r="A3" s="68" t="str">
        <f>'Table F1 Faculty Data'!$A$3</f>
        <v>DEPARTMENT</v>
      </c>
      <c r="B3" s="153"/>
      <c r="C3" s="154"/>
      <c r="D3" s="154"/>
      <c r="E3" s="154"/>
      <c r="F3" s="154"/>
      <c r="G3" s="154"/>
      <c r="H3" s="154"/>
      <c r="I3" s="154"/>
      <c r="J3" s="154"/>
      <c r="K3" s="154"/>
      <c r="L3" s="154"/>
      <c r="M3" s="154"/>
      <c r="N3" s="181"/>
      <c r="O3" s="154"/>
      <c r="P3" s="154"/>
    </row>
    <row r="4" spans="1:16" ht="15.75" x14ac:dyDescent="0.2">
      <c r="A4" s="153"/>
      <c r="B4" s="153"/>
      <c r="C4" s="154"/>
      <c r="D4" s="154"/>
      <c r="E4" s="154"/>
      <c r="F4" s="154"/>
      <c r="G4" s="154"/>
      <c r="H4" s="154"/>
      <c r="I4" s="154"/>
      <c r="J4" s="154"/>
      <c r="K4" s="154"/>
      <c r="L4" s="154"/>
      <c r="M4" s="154"/>
      <c r="N4" s="181"/>
      <c r="O4" s="154"/>
      <c r="P4" s="154"/>
    </row>
    <row r="5" spans="1:16" ht="15.75" x14ac:dyDescent="0.2">
      <c r="A5" s="153" t="s">
        <v>337</v>
      </c>
      <c r="B5" s="153"/>
      <c r="C5" s="154"/>
      <c r="D5" s="154"/>
      <c r="E5" s="154"/>
      <c r="F5" s="154"/>
      <c r="G5" s="154"/>
      <c r="H5" s="154"/>
      <c r="I5" s="154"/>
      <c r="J5" s="154"/>
      <c r="K5" s="154"/>
      <c r="L5" s="154"/>
      <c r="M5" s="154"/>
      <c r="N5" s="181"/>
      <c r="O5" s="154"/>
      <c r="P5" s="154"/>
    </row>
    <row r="6" spans="1:16" ht="18" customHeight="1" x14ac:dyDescent="0.2">
      <c r="A6" s="158"/>
      <c r="B6" s="158"/>
      <c r="C6" s="158"/>
      <c r="D6" s="158"/>
      <c r="E6" s="158"/>
      <c r="F6" s="158"/>
      <c r="G6" s="158"/>
      <c r="H6" s="158"/>
      <c r="I6" s="158"/>
      <c r="J6" s="158"/>
      <c r="K6" s="158"/>
      <c r="L6" s="158"/>
      <c r="M6" s="158"/>
      <c r="N6" s="182"/>
      <c r="O6" s="158"/>
      <c r="P6" s="158"/>
    </row>
    <row r="7" spans="1:16" ht="18" customHeight="1" x14ac:dyDescent="0.2">
      <c r="A7" s="158"/>
      <c r="B7" s="158"/>
      <c r="C7" s="183" t="s">
        <v>256</v>
      </c>
      <c r="D7" s="184"/>
      <c r="E7" s="184"/>
      <c r="F7" s="184"/>
      <c r="G7" s="184"/>
      <c r="H7" s="184"/>
      <c r="I7" s="185"/>
      <c r="J7" s="183" t="s">
        <v>257</v>
      </c>
      <c r="K7" s="183"/>
      <c r="L7" s="184"/>
      <c r="M7" s="184"/>
      <c r="N7" s="186"/>
      <c r="O7" s="158"/>
      <c r="P7" s="158"/>
    </row>
    <row r="8" spans="1:16" ht="18" customHeight="1" x14ac:dyDescent="0.2">
      <c r="A8" s="158"/>
      <c r="B8" s="158"/>
      <c r="C8" s="158"/>
      <c r="D8" s="158"/>
      <c r="E8" s="158"/>
      <c r="F8" s="158"/>
      <c r="G8" s="158"/>
      <c r="H8" s="158"/>
      <c r="I8" s="158"/>
      <c r="J8" s="158"/>
      <c r="K8" s="158"/>
      <c r="L8" s="158"/>
      <c r="M8" s="158"/>
      <c r="N8" s="182"/>
      <c r="O8" s="158"/>
      <c r="P8" s="158"/>
    </row>
    <row r="9" spans="1:16" ht="18" customHeight="1" x14ac:dyDescent="0.2">
      <c r="A9" s="160"/>
      <c r="B9" s="161"/>
      <c r="C9" s="163" t="s">
        <v>1</v>
      </c>
      <c r="D9" s="163" t="s">
        <v>2</v>
      </c>
      <c r="E9" s="163" t="s">
        <v>3</v>
      </c>
      <c r="F9" s="163" t="s">
        <v>130</v>
      </c>
      <c r="G9" s="163" t="s">
        <v>5</v>
      </c>
      <c r="H9" s="187" t="s">
        <v>129</v>
      </c>
      <c r="I9" s="187"/>
      <c r="J9" s="163" t="s">
        <v>12</v>
      </c>
      <c r="K9" s="163" t="s">
        <v>225</v>
      </c>
      <c r="L9" s="163" t="s">
        <v>13</v>
      </c>
      <c r="M9" s="163" t="s">
        <v>14</v>
      </c>
      <c r="N9" s="187" t="s">
        <v>129</v>
      </c>
      <c r="O9" s="163" t="s">
        <v>15</v>
      </c>
      <c r="P9" s="160" t="s">
        <v>15</v>
      </c>
    </row>
    <row r="10" spans="1:16" ht="9.75" customHeight="1" x14ac:dyDescent="0.2">
      <c r="A10" s="188"/>
      <c r="B10" s="189"/>
      <c r="C10" s="190"/>
      <c r="D10" s="190"/>
      <c r="E10" s="190"/>
      <c r="F10" s="191"/>
      <c r="G10" s="191"/>
      <c r="H10" s="191"/>
      <c r="I10" s="191"/>
      <c r="J10" s="191"/>
      <c r="K10" s="191"/>
      <c r="L10" s="191"/>
      <c r="M10" s="191"/>
      <c r="N10" s="192"/>
      <c r="O10" s="192"/>
      <c r="P10" s="160"/>
    </row>
    <row r="11" spans="1:16" ht="18" customHeight="1" x14ac:dyDescent="0.2">
      <c r="A11" s="204" t="s">
        <v>338</v>
      </c>
      <c r="B11" s="193"/>
      <c r="C11" s="194"/>
      <c r="D11" s="194"/>
      <c r="E11" s="194"/>
      <c r="F11" s="194"/>
      <c r="G11" s="194"/>
      <c r="H11" s="195">
        <f>SUM(C11:G11)</f>
        <v>0</v>
      </c>
      <c r="I11" s="194"/>
      <c r="J11" s="194"/>
      <c r="K11" s="194"/>
      <c r="L11" s="194"/>
      <c r="M11" s="194"/>
      <c r="N11" s="195">
        <f>SUM(J11:M11)</f>
        <v>0</v>
      </c>
      <c r="O11" s="196">
        <f>H11+N11</f>
        <v>0</v>
      </c>
      <c r="P11" s="158"/>
    </row>
    <row r="12" spans="1:16" ht="18" customHeight="1" x14ac:dyDescent="0.2">
      <c r="A12" s="205" t="s">
        <v>271</v>
      </c>
      <c r="B12" s="198"/>
      <c r="C12" s="190"/>
      <c r="D12" s="190"/>
      <c r="E12" s="190"/>
      <c r="F12" s="190"/>
      <c r="G12" s="190"/>
      <c r="H12" s="199">
        <f>SUM(C12:G12)</f>
        <v>0</v>
      </c>
      <c r="I12" s="190"/>
      <c r="J12" s="190"/>
      <c r="K12" s="190"/>
      <c r="L12" s="190"/>
      <c r="M12" s="190"/>
      <c r="N12" s="199">
        <f>SUM(J12:M12)</f>
        <v>0</v>
      </c>
      <c r="O12" s="200">
        <f>H12+N12</f>
        <v>0</v>
      </c>
      <c r="P12" s="158"/>
    </row>
    <row r="13" spans="1:16" ht="18" customHeight="1" x14ac:dyDescent="0.2">
      <c r="A13" s="204" t="s">
        <v>262</v>
      </c>
      <c r="B13" s="193"/>
      <c r="C13" s="194"/>
      <c r="D13" s="194"/>
      <c r="E13" s="194"/>
      <c r="F13" s="194"/>
      <c r="G13" s="194"/>
      <c r="H13" s="195">
        <f>SUM(C13:G13)</f>
        <v>0</v>
      </c>
      <c r="I13" s="194"/>
      <c r="J13" s="194"/>
      <c r="K13" s="194"/>
      <c r="L13" s="194"/>
      <c r="M13" s="194"/>
      <c r="N13" s="195">
        <f>SUM(J13:M13)</f>
        <v>0</v>
      </c>
      <c r="O13" s="196">
        <f>H13+N13</f>
        <v>0</v>
      </c>
      <c r="P13" s="158"/>
    </row>
    <row r="14" spans="1:16" ht="18" customHeight="1" x14ac:dyDescent="0.2">
      <c r="A14" s="205" t="s">
        <v>246</v>
      </c>
      <c r="B14" s="198"/>
      <c r="C14" s="190"/>
      <c r="D14" s="190"/>
      <c r="E14" s="190"/>
      <c r="F14" s="190"/>
      <c r="G14" s="190"/>
      <c r="H14" s="199">
        <f>SUM(C14:G14)</f>
        <v>0</v>
      </c>
      <c r="I14" s="190"/>
      <c r="J14" s="190"/>
      <c r="K14" s="190"/>
      <c r="L14" s="190"/>
      <c r="M14" s="190"/>
      <c r="N14" s="199">
        <f>SUM(J14:M14)</f>
        <v>0</v>
      </c>
      <c r="O14" s="200">
        <f>H14+N14</f>
        <v>0</v>
      </c>
      <c r="P14" s="158">
        <v>161</v>
      </c>
    </row>
    <row r="15" spans="1:16" ht="18" customHeight="1" x14ac:dyDescent="0.2">
      <c r="A15" s="204" t="s">
        <v>228</v>
      </c>
      <c r="B15" s="193"/>
      <c r="C15" s="194"/>
      <c r="D15" s="194"/>
      <c r="E15" s="194"/>
      <c r="F15" s="194"/>
      <c r="G15" s="194"/>
      <c r="H15" s="195">
        <f>SUM(C15:G15)</f>
        <v>0</v>
      </c>
      <c r="I15" s="194"/>
      <c r="J15" s="194"/>
      <c r="K15" s="194"/>
      <c r="L15" s="194"/>
      <c r="M15" s="194"/>
      <c r="N15" s="195">
        <f>SUM(J15:M15)</f>
        <v>0</v>
      </c>
      <c r="O15" s="196">
        <f>H15+N15</f>
        <v>0</v>
      </c>
      <c r="P15" s="158">
        <v>167</v>
      </c>
    </row>
    <row r="16" spans="1:16" ht="10.5" customHeight="1" x14ac:dyDescent="0.2">
      <c r="A16" s="197"/>
      <c r="B16" s="198"/>
      <c r="C16" s="190"/>
      <c r="D16" s="190"/>
      <c r="E16" s="190"/>
      <c r="F16" s="190"/>
      <c r="G16" s="190"/>
      <c r="H16" s="199"/>
      <c r="I16" s="190"/>
      <c r="J16" s="190"/>
      <c r="K16" s="190"/>
      <c r="L16" s="190"/>
      <c r="M16" s="190"/>
      <c r="N16" s="199"/>
      <c r="O16" s="200"/>
      <c r="P16" s="158"/>
    </row>
    <row r="17" spans="1:16" ht="18" customHeight="1" x14ac:dyDescent="0.2">
      <c r="A17" s="204" t="s">
        <v>339</v>
      </c>
      <c r="B17" s="193"/>
      <c r="C17" s="194"/>
      <c r="D17" s="194"/>
      <c r="E17" s="194"/>
      <c r="F17" s="194"/>
      <c r="G17" s="194"/>
      <c r="H17" s="195">
        <f>SUM(C17:G17)</f>
        <v>0</v>
      </c>
      <c r="I17" s="194"/>
      <c r="J17" s="194"/>
      <c r="K17" s="194"/>
      <c r="L17" s="194"/>
      <c r="M17" s="194"/>
      <c r="N17" s="195">
        <f>SUM(J17:M17)</f>
        <v>0</v>
      </c>
      <c r="O17" s="196">
        <f>H17+N17</f>
        <v>0</v>
      </c>
      <c r="P17" s="158"/>
    </row>
    <row r="18" spans="1:16" ht="18" customHeight="1" x14ac:dyDescent="0.2">
      <c r="A18" s="205" t="s">
        <v>340</v>
      </c>
      <c r="B18" s="198"/>
      <c r="C18" s="190"/>
      <c r="D18" s="190"/>
      <c r="E18" s="190"/>
      <c r="F18" s="190"/>
      <c r="G18" s="190"/>
      <c r="H18" s="199">
        <f>SUM(C18:G18)</f>
        <v>0</v>
      </c>
      <c r="I18" s="190"/>
      <c r="J18" s="190"/>
      <c r="K18" s="190"/>
      <c r="L18" s="190"/>
      <c r="M18" s="190"/>
      <c r="N18" s="199">
        <f>SUM(J18:M18)</f>
        <v>0</v>
      </c>
      <c r="O18" s="200">
        <f>H18+N18</f>
        <v>0</v>
      </c>
      <c r="P18" s="158"/>
    </row>
    <row r="19" spans="1:16" ht="18" customHeight="1" x14ac:dyDescent="0.2">
      <c r="A19" s="204" t="s">
        <v>263</v>
      </c>
      <c r="B19" s="193"/>
      <c r="C19" s="194"/>
      <c r="D19" s="194"/>
      <c r="E19" s="194"/>
      <c r="F19" s="194"/>
      <c r="G19" s="194"/>
      <c r="H19" s="195">
        <f>SUM(C19:G19)</f>
        <v>0</v>
      </c>
      <c r="I19" s="194"/>
      <c r="J19" s="194"/>
      <c r="K19" s="194"/>
      <c r="L19" s="194"/>
      <c r="M19" s="194"/>
      <c r="N19" s="195">
        <f>SUM(J19:M19)</f>
        <v>0</v>
      </c>
      <c r="O19" s="196">
        <f>H19+N19</f>
        <v>0</v>
      </c>
      <c r="P19" s="158">
        <v>92</v>
      </c>
    </row>
    <row r="20" spans="1:16" ht="18" customHeight="1" x14ac:dyDescent="0.2">
      <c r="A20" s="205" t="s">
        <v>249</v>
      </c>
      <c r="B20" s="198"/>
      <c r="C20" s="190"/>
      <c r="D20" s="190"/>
      <c r="E20" s="190"/>
      <c r="F20" s="190"/>
      <c r="G20" s="190"/>
      <c r="H20" s="199">
        <f>SUM(C20:G20)</f>
        <v>0</v>
      </c>
      <c r="I20" s="190"/>
      <c r="J20" s="190"/>
      <c r="K20" s="190"/>
      <c r="L20" s="190"/>
      <c r="M20" s="190"/>
      <c r="N20" s="199">
        <f>SUM(J20:M20)</f>
        <v>0</v>
      </c>
      <c r="O20" s="200">
        <f>H20+N20</f>
        <v>0</v>
      </c>
      <c r="P20" s="158">
        <v>84</v>
      </c>
    </row>
    <row r="21" spans="1:16" ht="18" customHeight="1" x14ac:dyDescent="0.2">
      <c r="A21" s="204" t="s">
        <v>250</v>
      </c>
      <c r="B21" s="193"/>
      <c r="C21" s="194"/>
      <c r="D21" s="194"/>
      <c r="E21" s="194"/>
      <c r="F21" s="194"/>
      <c r="G21" s="194"/>
      <c r="H21" s="195">
        <f>SUM(C21:G21)</f>
        <v>0</v>
      </c>
      <c r="I21" s="194"/>
      <c r="J21" s="194"/>
      <c r="K21" s="194"/>
      <c r="L21" s="194"/>
      <c r="M21" s="194"/>
      <c r="N21" s="195">
        <f>SUM(J21:M21)</f>
        <v>0</v>
      </c>
      <c r="O21" s="196">
        <f>H21+N21</f>
        <v>0</v>
      </c>
      <c r="P21" s="158">
        <v>72</v>
      </c>
    </row>
    <row r="22" spans="1:16" ht="10.5" customHeight="1" x14ac:dyDescent="0.2">
      <c r="A22" s="201"/>
      <c r="B22" s="198"/>
      <c r="C22" s="190"/>
      <c r="D22" s="190"/>
      <c r="E22" s="190"/>
      <c r="F22" s="190"/>
      <c r="G22" s="190"/>
      <c r="H22" s="199"/>
      <c r="I22" s="190"/>
      <c r="J22" s="190"/>
      <c r="K22" s="190"/>
      <c r="L22" s="190"/>
      <c r="M22" s="190"/>
      <c r="N22" s="199"/>
      <c r="O22" s="200"/>
      <c r="P22" s="158"/>
    </row>
    <row r="23" spans="1:16" ht="18" customHeight="1" x14ac:dyDescent="0.2">
      <c r="A23" s="204" t="s">
        <v>341</v>
      </c>
      <c r="B23" s="193"/>
      <c r="C23" s="194"/>
      <c r="D23" s="194"/>
      <c r="E23" s="194"/>
      <c r="F23" s="194"/>
      <c r="G23" s="194"/>
      <c r="H23" s="195">
        <f>SUM(C23:G23)</f>
        <v>0</v>
      </c>
      <c r="I23" s="194"/>
      <c r="J23" s="194"/>
      <c r="K23" s="194"/>
      <c r="L23" s="194"/>
      <c r="M23" s="194"/>
      <c r="N23" s="195">
        <f>SUM(J23:M23)</f>
        <v>0</v>
      </c>
      <c r="O23" s="196">
        <f>H23+N23</f>
        <v>0</v>
      </c>
      <c r="P23" s="158"/>
    </row>
    <row r="24" spans="1:16" ht="18" customHeight="1" x14ac:dyDescent="0.2">
      <c r="A24" s="205" t="s">
        <v>342</v>
      </c>
      <c r="B24" s="198"/>
      <c r="C24" s="190"/>
      <c r="D24" s="190"/>
      <c r="E24" s="190"/>
      <c r="F24" s="190"/>
      <c r="G24" s="190"/>
      <c r="H24" s="199">
        <f>SUM(C24:G24)</f>
        <v>0</v>
      </c>
      <c r="I24" s="190"/>
      <c r="J24" s="190"/>
      <c r="K24" s="190"/>
      <c r="L24" s="190"/>
      <c r="M24" s="190"/>
      <c r="N24" s="199">
        <f>SUM(J24:M24)</f>
        <v>0</v>
      </c>
      <c r="O24" s="200">
        <f>H24+N24</f>
        <v>0</v>
      </c>
      <c r="P24" s="158"/>
    </row>
    <row r="25" spans="1:16" ht="18" customHeight="1" x14ac:dyDescent="0.2">
      <c r="A25" s="204" t="s">
        <v>264</v>
      </c>
      <c r="B25" s="193"/>
      <c r="C25" s="194"/>
      <c r="D25" s="194"/>
      <c r="E25" s="194"/>
      <c r="F25" s="194"/>
      <c r="G25" s="194"/>
      <c r="H25" s="195">
        <f>SUM(C25:G25)</f>
        <v>0</v>
      </c>
      <c r="I25" s="194"/>
      <c r="J25" s="194"/>
      <c r="K25" s="194"/>
      <c r="L25" s="194"/>
      <c r="M25" s="194"/>
      <c r="N25" s="195">
        <f>SUM(J25:M25)</f>
        <v>0</v>
      </c>
      <c r="O25" s="196">
        <f>H25+N25</f>
        <v>0</v>
      </c>
      <c r="P25" s="158">
        <v>151</v>
      </c>
    </row>
    <row r="26" spans="1:16" ht="18" customHeight="1" x14ac:dyDescent="0.2">
      <c r="A26" s="205" t="s">
        <v>247</v>
      </c>
      <c r="B26" s="198"/>
      <c r="C26" s="190"/>
      <c r="D26" s="190"/>
      <c r="E26" s="190"/>
      <c r="F26" s="190"/>
      <c r="G26" s="190"/>
      <c r="H26" s="199">
        <f>SUM(C26:G26)</f>
        <v>0</v>
      </c>
      <c r="I26" s="190"/>
      <c r="J26" s="190"/>
      <c r="K26" s="190"/>
      <c r="L26" s="190"/>
      <c r="M26" s="190"/>
      <c r="N26" s="199">
        <f>SUM(J26:M26)</f>
        <v>0</v>
      </c>
      <c r="O26" s="200">
        <f>H26+N26</f>
        <v>0</v>
      </c>
      <c r="P26" s="158">
        <v>152</v>
      </c>
    </row>
    <row r="27" spans="1:16" ht="18" customHeight="1" x14ac:dyDescent="0.2">
      <c r="A27" s="204" t="s">
        <v>248</v>
      </c>
      <c r="B27" s="193"/>
      <c r="C27" s="194"/>
      <c r="D27" s="194"/>
      <c r="E27" s="194"/>
      <c r="F27" s="194"/>
      <c r="G27" s="194"/>
      <c r="H27" s="195">
        <f>SUM(C27:G27)</f>
        <v>0</v>
      </c>
      <c r="I27" s="194"/>
      <c r="J27" s="194"/>
      <c r="K27" s="194"/>
      <c r="L27" s="194"/>
      <c r="M27" s="194"/>
      <c r="N27" s="195">
        <f>SUM(J27:M27)</f>
        <v>0</v>
      </c>
      <c r="O27" s="196">
        <f>H27+N27</f>
        <v>0</v>
      </c>
      <c r="P27" s="158">
        <v>153</v>
      </c>
    </row>
    <row r="28" spans="1:16" ht="18" customHeight="1" x14ac:dyDescent="0.2">
      <c r="A28" s="158"/>
      <c r="B28" s="158"/>
      <c r="C28" s="158"/>
      <c r="D28" s="158"/>
      <c r="E28" s="158"/>
      <c r="F28" s="158"/>
      <c r="G28" s="158"/>
      <c r="H28" s="158"/>
      <c r="I28" s="158"/>
      <c r="J28" s="158"/>
      <c r="K28" s="158"/>
      <c r="L28" s="158"/>
      <c r="M28" s="158"/>
      <c r="N28" s="182"/>
      <c r="O28" s="158"/>
      <c r="P28" s="158"/>
    </row>
    <row r="29" spans="1:16" ht="18" customHeight="1" x14ac:dyDescent="0.2">
      <c r="A29" s="202" t="s">
        <v>258</v>
      </c>
      <c r="B29" s="158"/>
      <c r="C29" s="158"/>
      <c r="D29" s="158"/>
      <c r="E29" s="158"/>
      <c r="F29" s="158"/>
      <c r="G29" s="158"/>
      <c r="H29" s="158"/>
      <c r="I29" s="158"/>
      <c r="J29" s="158"/>
      <c r="K29" s="158"/>
      <c r="L29" s="158"/>
      <c r="M29" s="158"/>
      <c r="N29" s="182"/>
      <c r="O29" s="158"/>
      <c r="P29" s="158"/>
    </row>
    <row r="31" spans="1:16" ht="18" customHeight="1" x14ac:dyDescent="0.2">
      <c r="A31" s="306"/>
    </row>
  </sheetData>
  <printOptions horizontalCentered="1"/>
  <pageMargins left="0.75" right="0.75" top="1" bottom="1" header="0.5" footer="0.5"/>
  <pageSetup scale="76" orientation="portrait" r:id="rId1"/>
  <headerFooter alignWithMargins="0">
    <oddFooter>&amp;L&amp;"Arial,Bold Italic"&amp;8Standardized Program Review Data Profile
OIRA
2013-14&amp;R&amp;"Arial,Italic"&amp;P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7"/>
  <sheetViews>
    <sheetView showGridLines="0" view="pageBreakPreview" topLeftCell="A4" zoomScaleNormal="100" zoomScaleSheetLayoutView="100" workbookViewId="0">
      <selection activeCell="A6" sqref="A6"/>
    </sheetView>
  </sheetViews>
  <sheetFormatPr defaultRowHeight="18" customHeight="1" x14ac:dyDescent="0.2"/>
  <cols>
    <col min="1" max="1" width="13.5703125" style="3" customWidth="1"/>
    <col min="2" max="2" width="7" style="3" customWidth="1"/>
    <col min="3" max="7" width="0" style="3" hidden="1" customWidth="1"/>
    <col min="8" max="10" width="10.85546875" style="3" customWidth="1"/>
    <col min="11" max="11" width="10.85546875" style="53" customWidth="1"/>
    <col min="12" max="13" width="10.85546875" style="3" customWidth="1"/>
    <col min="14" max="16384" width="9.140625" style="3"/>
  </cols>
  <sheetData>
    <row r="1" spans="1:13" ht="18" customHeight="1" x14ac:dyDescent="0.2">
      <c r="A1" s="68" t="s">
        <v>0</v>
      </c>
      <c r="B1" s="1"/>
      <c r="C1" s="2"/>
      <c r="D1" s="2"/>
      <c r="E1" s="2"/>
      <c r="F1" s="2"/>
      <c r="G1" s="2"/>
      <c r="H1" s="2"/>
      <c r="I1" s="2"/>
      <c r="J1" s="2"/>
      <c r="K1" s="51"/>
      <c r="L1" s="15"/>
      <c r="M1" s="15"/>
    </row>
    <row r="2" spans="1:13" ht="18" customHeight="1" x14ac:dyDescent="0.2">
      <c r="A2" s="68" t="str">
        <f>'Table F1 Faculty Data'!$A$2</f>
        <v>COLLEGE</v>
      </c>
      <c r="B2" s="1"/>
      <c r="C2" s="2"/>
      <c r="D2" s="2"/>
      <c r="E2" s="2"/>
      <c r="F2" s="2"/>
      <c r="G2" s="2"/>
      <c r="H2" s="2"/>
      <c r="I2" s="2"/>
      <c r="J2" s="2"/>
      <c r="K2" s="51"/>
      <c r="L2" s="15"/>
      <c r="M2" s="15"/>
    </row>
    <row r="3" spans="1:13" ht="18" customHeight="1" x14ac:dyDescent="0.2">
      <c r="A3" s="68" t="str">
        <f>'Table F1 Faculty Data'!$A$3</f>
        <v>DEPARTMENT</v>
      </c>
      <c r="B3" s="1"/>
      <c r="C3" s="2"/>
      <c r="D3" s="2"/>
      <c r="E3" s="2"/>
      <c r="F3" s="2"/>
      <c r="G3" s="2"/>
      <c r="H3" s="2"/>
      <c r="I3" s="2"/>
      <c r="J3" s="2"/>
      <c r="K3" s="51"/>
      <c r="L3" s="15"/>
      <c r="M3" s="15"/>
    </row>
    <row r="4" spans="1:13" ht="18" customHeight="1" x14ac:dyDescent="0.2">
      <c r="A4" s="1"/>
      <c r="B4" s="1"/>
      <c r="C4" s="2"/>
      <c r="D4" s="2"/>
      <c r="E4" s="2"/>
      <c r="F4" s="2"/>
      <c r="G4" s="2"/>
      <c r="H4" s="2"/>
      <c r="I4" s="2"/>
      <c r="J4" s="2"/>
      <c r="K4" s="51"/>
      <c r="L4" s="15"/>
      <c r="M4" s="15"/>
    </row>
    <row r="5" spans="1:13" ht="18" customHeight="1" x14ac:dyDescent="0.2">
      <c r="A5" s="1" t="s">
        <v>343</v>
      </c>
      <c r="B5" s="1"/>
      <c r="C5" s="2"/>
      <c r="D5" s="2"/>
      <c r="E5" s="2"/>
      <c r="F5" s="2"/>
      <c r="G5" s="2"/>
      <c r="H5" s="2"/>
      <c r="I5" s="2"/>
      <c r="J5" s="2"/>
      <c r="K5" s="51"/>
      <c r="L5" s="15"/>
      <c r="M5" s="15"/>
    </row>
    <row r="6" spans="1:13" ht="18" customHeight="1" x14ac:dyDescent="0.2">
      <c r="A6" s="1"/>
      <c r="B6" s="1"/>
      <c r="C6" s="2"/>
      <c r="D6" s="2"/>
      <c r="E6" s="2"/>
      <c r="F6" s="2"/>
      <c r="G6" s="2"/>
      <c r="H6" s="2"/>
      <c r="I6" s="2"/>
      <c r="J6" s="2"/>
      <c r="K6" s="51"/>
      <c r="L6" s="15"/>
      <c r="M6" s="15"/>
    </row>
    <row r="7" spans="1:13" ht="45.75" customHeight="1" x14ac:dyDescent="0.2">
      <c r="A7" s="5"/>
      <c r="B7" s="6"/>
      <c r="C7" s="13" t="s">
        <v>1</v>
      </c>
      <c r="D7" s="13" t="s">
        <v>2</v>
      </c>
      <c r="E7" s="13" t="s">
        <v>3</v>
      </c>
      <c r="F7" s="13" t="s">
        <v>4</v>
      </c>
      <c r="G7" s="13" t="s">
        <v>5</v>
      </c>
      <c r="H7" s="63" t="s">
        <v>131</v>
      </c>
      <c r="I7" s="63" t="s">
        <v>132</v>
      </c>
      <c r="J7" s="63" t="s">
        <v>133</v>
      </c>
      <c r="K7" s="63" t="s">
        <v>134</v>
      </c>
      <c r="L7" s="63" t="s">
        <v>135</v>
      </c>
      <c r="M7" s="63" t="s">
        <v>136</v>
      </c>
    </row>
    <row r="8" spans="1:13" ht="9.75" customHeight="1" x14ac:dyDescent="0.2">
      <c r="A8" s="266"/>
      <c r="B8" s="267"/>
      <c r="C8" s="268"/>
      <c r="D8" s="268"/>
      <c r="E8" s="268"/>
      <c r="F8" s="14"/>
      <c r="G8" s="14"/>
      <c r="H8" s="14"/>
      <c r="I8" s="14"/>
      <c r="J8" s="14"/>
      <c r="K8" s="16"/>
      <c r="M8" s="151"/>
    </row>
    <row r="9" spans="1:13" ht="18" customHeight="1" x14ac:dyDescent="0.2">
      <c r="A9" s="204" t="s">
        <v>271</v>
      </c>
      <c r="B9" s="269"/>
      <c r="C9" s="270"/>
      <c r="D9" s="270"/>
      <c r="E9" s="270"/>
      <c r="F9" s="271"/>
      <c r="G9" s="271"/>
      <c r="H9" s="272"/>
      <c r="I9" s="273"/>
      <c r="J9" s="273"/>
      <c r="K9" s="273"/>
      <c r="L9" s="274">
        <f t="shared" ref="L9:L21" si="0">SUM(H9:K9)</f>
        <v>0</v>
      </c>
      <c r="M9" s="275"/>
    </row>
    <row r="10" spans="1:13" ht="18" customHeight="1" x14ac:dyDescent="0.2">
      <c r="A10" s="205" t="s">
        <v>262</v>
      </c>
      <c r="B10" s="267"/>
      <c r="C10" s="268"/>
      <c r="D10" s="268"/>
      <c r="E10" s="268"/>
      <c r="F10" s="14"/>
      <c r="G10" s="14"/>
      <c r="H10" s="276"/>
      <c r="I10" s="276"/>
      <c r="J10" s="276"/>
      <c r="K10" s="277"/>
      <c r="L10" s="276">
        <f t="shared" si="0"/>
        <v>0</v>
      </c>
      <c r="M10" s="276"/>
    </row>
    <row r="11" spans="1:13" ht="18" customHeight="1" x14ac:dyDescent="0.2">
      <c r="A11" s="204" t="s">
        <v>246</v>
      </c>
      <c r="B11" s="278"/>
      <c r="C11" s="270"/>
      <c r="D11" s="270"/>
      <c r="E11" s="270"/>
      <c r="F11" s="270"/>
      <c r="G11" s="270"/>
      <c r="H11" s="274"/>
      <c r="I11" s="274"/>
      <c r="J11" s="274"/>
      <c r="K11" s="279"/>
      <c r="L11" s="274">
        <f t="shared" si="0"/>
        <v>0</v>
      </c>
      <c r="M11" s="274"/>
    </row>
    <row r="12" spans="1:13" ht="18" customHeight="1" x14ac:dyDescent="0.2">
      <c r="A12" s="205" t="s">
        <v>228</v>
      </c>
      <c r="B12" s="280"/>
      <c r="C12" s="268"/>
      <c r="D12" s="268"/>
      <c r="E12" s="268"/>
      <c r="F12" s="268"/>
      <c r="G12" s="268"/>
      <c r="H12" s="276"/>
      <c r="I12" s="276"/>
      <c r="J12" s="276"/>
      <c r="K12" s="277"/>
      <c r="L12" s="316">
        <f t="shared" si="0"/>
        <v>0</v>
      </c>
      <c r="M12" s="276"/>
    </row>
    <row r="13" spans="1:13" ht="18" customHeight="1" x14ac:dyDescent="0.2">
      <c r="A13" s="204" t="s">
        <v>221</v>
      </c>
      <c r="B13" s="278"/>
      <c r="C13" s="270"/>
      <c r="D13" s="270"/>
      <c r="E13" s="270"/>
      <c r="F13" s="270"/>
      <c r="G13" s="270"/>
      <c r="H13" s="274"/>
      <c r="I13" s="274"/>
      <c r="J13" s="274"/>
      <c r="K13" s="279"/>
      <c r="L13" s="274">
        <f t="shared" si="0"/>
        <v>0</v>
      </c>
      <c r="M13" s="274"/>
    </row>
    <row r="14" spans="1:13" ht="15" customHeight="1" x14ac:dyDescent="0.2">
      <c r="A14" s="197"/>
      <c r="B14" s="280"/>
      <c r="C14" s="268"/>
      <c r="D14" s="268"/>
      <c r="E14" s="268"/>
      <c r="F14" s="268"/>
      <c r="G14" s="268"/>
      <c r="H14" s="268"/>
      <c r="I14" s="268"/>
      <c r="J14" s="268"/>
      <c r="K14" s="277"/>
      <c r="L14" s="268"/>
      <c r="M14" s="268"/>
    </row>
    <row r="15" spans="1:13" ht="15" customHeight="1" x14ac:dyDescent="0.2">
      <c r="A15" s="204" t="s">
        <v>340</v>
      </c>
      <c r="B15" s="281"/>
      <c r="C15" s="270"/>
      <c r="D15" s="270"/>
      <c r="E15" s="270"/>
      <c r="F15" s="136"/>
      <c r="G15" s="136"/>
      <c r="H15" s="279"/>
      <c r="I15" s="279"/>
      <c r="J15" s="279"/>
      <c r="K15" s="279"/>
      <c r="L15" s="274">
        <f t="shared" si="0"/>
        <v>0</v>
      </c>
      <c r="M15" s="279"/>
    </row>
    <row r="16" spans="1:13" ht="18" customHeight="1" x14ac:dyDescent="0.2">
      <c r="A16" s="205" t="s">
        <v>263</v>
      </c>
      <c r="B16" s="267"/>
      <c r="C16" s="268"/>
      <c r="D16" s="268"/>
      <c r="E16" s="268"/>
      <c r="F16" s="14"/>
      <c r="G16" s="14"/>
      <c r="H16" s="276"/>
      <c r="I16" s="276"/>
      <c r="J16" s="276"/>
      <c r="K16" s="277"/>
      <c r="L16" s="276">
        <f t="shared" si="0"/>
        <v>0</v>
      </c>
      <c r="M16" s="276"/>
    </row>
    <row r="17" spans="1:13" ht="18" customHeight="1" x14ac:dyDescent="0.2">
      <c r="A17" s="204" t="s">
        <v>249</v>
      </c>
      <c r="B17" s="278"/>
      <c r="C17" s="270"/>
      <c r="D17" s="270"/>
      <c r="E17" s="270"/>
      <c r="F17" s="270"/>
      <c r="G17" s="270"/>
      <c r="H17" s="274"/>
      <c r="I17" s="274"/>
      <c r="J17" s="274"/>
      <c r="K17" s="279"/>
      <c r="L17" s="317">
        <f t="shared" si="0"/>
        <v>0</v>
      </c>
      <c r="M17" s="274"/>
    </row>
    <row r="18" spans="1:13" ht="18" customHeight="1" x14ac:dyDescent="0.2">
      <c r="A18" s="205" t="s">
        <v>250</v>
      </c>
      <c r="B18" s="280"/>
      <c r="C18" s="268"/>
      <c r="D18" s="268"/>
      <c r="E18" s="268"/>
      <c r="F18" s="268"/>
      <c r="G18" s="268"/>
      <c r="H18" s="276"/>
      <c r="I18" s="276"/>
      <c r="J18" s="276"/>
      <c r="K18" s="277"/>
      <c r="L18" s="276">
        <f t="shared" si="0"/>
        <v>0</v>
      </c>
      <c r="M18" s="276"/>
    </row>
    <row r="19" spans="1:13" ht="18" customHeight="1" x14ac:dyDescent="0.2">
      <c r="A19" s="204" t="s">
        <v>223</v>
      </c>
      <c r="B19" s="278"/>
      <c r="C19" s="270"/>
      <c r="D19" s="270"/>
      <c r="E19" s="270"/>
      <c r="F19" s="270"/>
      <c r="G19" s="270"/>
      <c r="H19" s="274"/>
      <c r="I19" s="274"/>
      <c r="J19" s="274"/>
      <c r="K19" s="279"/>
      <c r="L19" s="274">
        <f t="shared" si="0"/>
        <v>0</v>
      </c>
      <c r="M19" s="274"/>
    </row>
    <row r="20" spans="1:13" ht="15" customHeight="1" x14ac:dyDescent="0.2">
      <c r="A20" s="201"/>
      <c r="B20" s="280"/>
      <c r="C20" s="268"/>
      <c r="D20" s="268"/>
      <c r="E20" s="268"/>
      <c r="F20" s="268"/>
      <c r="G20" s="268"/>
      <c r="H20" s="268"/>
      <c r="I20" s="268"/>
      <c r="J20" s="268"/>
      <c r="K20" s="277"/>
      <c r="L20" s="268"/>
      <c r="M20" s="268"/>
    </row>
    <row r="21" spans="1:13" ht="15" customHeight="1" x14ac:dyDescent="0.2">
      <c r="A21" s="204" t="s">
        <v>342</v>
      </c>
      <c r="B21" s="281"/>
      <c r="C21" s="270"/>
      <c r="D21" s="270"/>
      <c r="E21" s="270"/>
      <c r="F21" s="136"/>
      <c r="G21" s="136"/>
      <c r="H21" s="273"/>
      <c r="I21" s="273"/>
      <c r="J21" s="273"/>
      <c r="K21" s="273"/>
      <c r="L21" s="317">
        <f t="shared" si="0"/>
        <v>0</v>
      </c>
      <c r="M21" s="275"/>
    </row>
    <row r="22" spans="1:13" ht="18" customHeight="1" x14ac:dyDescent="0.2">
      <c r="A22" s="205" t="s">
        <v>264</v>
      </c>
      <c r="B22" s="267"/>
      <c r="C22" s="268"/>
      <c r="D22" s="268"/>
      <c r="E22" s="268"/>
      <c r="F22" s="14"/>
      <c r="G22" s="14"/>
      <c r="H22" s="276"/>
      <c r="I22" s="276"/>
      <c r="J22" s="276"/>
      <c r="K22" s="277"/>
      <c r="L22" s="276">
        <f t="shared" ref="L22:L25" si="1">SUM(H22:K22)</f>
        <v>0</v>
      </c>
      <c r="M22" s="276"/>
    </row>
    <row r="23" spans="1:13" ht="18" customHeight="1" x14ac:dyDescent="0.2">
      <c r="A23" s="204" t="s">
        <v>247</v>
      </c>
      <c r="B23" s="278"/>
      <c r="C23" s="270"/>
      <c r="D23" s="270"/>
      <c r="E23" s="270"/>
      <c r="F23" s="270"/>
      <c r="G23" s="270"/>
      <c r="H23" s="274"/>
      <c r="I23" s="274"/>
      <c r="J23" s="274"/>
      <c r="K23" s="279"/>
      <c r="L23" s="274">
        <f t="shared" si="1"/>
        <v>0</v>
      </c>
      <c r="M23" s="274"/>
    </row>
    <row r="24" spans="1:13" ht="18" customHeight="1" x14ac:dyDescent="0.2">
      <c r="A24" s="205" t="s">
        <v>248</v>
      </c>
      <c r="B24" s="280"/>
      <c r="C24" s="268"/>
      <c r="D24" s="268"/>
      <c r="E24" s="268"/>
      <c r="F24" s="268"/>
      <c r="G24" s="268"/>
      <c r="H24" s="276"/>
      <c r="I24" s="276"/>
      <c r="J24" s="276"/>
      <c r="K24" s="277"/>
      <c r="L24" s="276">
        <f t="shared" si="1"/>
        <v>0</v>
      </c>
      <c r="M24" s="276"/>
    </row>
    <row r="25" spans="1:13" ht="18" customHeight="1" x14ac:dyDescent="0.2">
      <c r="A25" s="204" t="s">
        <v>224</v>
      </c>
      <c r="B25" s="278"/>
      <c r="C25" s="270"/>
      <c r="D25" s="270"/>
      <c r="E25" s="270"/>
      <c r="F25" s="270"/>
      <c r="G25" s="270"/>
      <c r="H25" s="274"/>
      <c r="I25" s="274"/>
      <c r="J25" s="274"/>
      <c r="K25" s="279"/>
      <c r="L25" s="317">
        <f t="shared" si="1"/>
        <v>0</v>
      </c>
      <c r="M25" s="274"/>
    </row>
    <row r="26" spans="1:13" ht="18" customHeight="1" x14ac:dyDescent="0.2">
      <c r="A26" s="6"/>
      <c r="B26" s="4"/>
      <c r="C26" s="4"/>
      <c r="D26" s="4"/>
      <c r="E26" s="4"/>
      <c r="F26" s="4"/>
      <c r="G26" s="4"/>
      <c r="H26" s="4"/>
      <c r="I26" s="4"/>
      <c r="J26" s="4"/>
      <c r="K26" s="52"/>
    </row>
    <row r="27" spans="1:13" ht="30" customHeight="1" x14ac:dyDescent="0.2"/>
  </sheetData>
  <phoneticPr fontId="11" type="noConversion"/>
  <printOptions horizontalCentered="1"/>
  <pageMargins left="0.75" right="0.75" top="1" bottom="1" header="0.5" footer="0.5"/>
  <pageSetup scale="76" orientation="portrait" r:id="rId1"/>
  <headerFooter alignWithMargins="0">
    <oddFooter>&amp;L&amp;"Arial,Bold Italic"&amp;8Standardized Program Review Data Profile
OIRA
2013-14&amp;R&amp;"Arial,Italic"&amp;P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H17"/>
  <sheetViews>
    <sheetView showGridLines="0" view="pageBreakPreview" zoomScaleNormal="100" zoomScaleSheetLayoutView="100" workbookViewId="0">
      <selection activeCell="D18" sqref="D18"/>
    </sheetView>
  </sheetViews>
  <sheetFormatPr defaultRowHeight="15.75" customHeight="1" x14ac:dyDescent="0.2"/>
  <cols>
    <col min="1" max="1" width="28.85546875" customWidth="1"/>
    <col min="2" max="5" width="9.7109375" customWidth="1"/>
    <col min="6" max="6" width="14.140625" customWidth="1"/>
  </cols>
  <sheetData>
    <row r="1" spans="1:8" ht="15.75" customHeight="1" x14ac:dyDescent="0.25">
      <c r="A1" s="342" t="s">
        <v>0</v>
      </c>
      <c r="B1" s="342"/>
      <c r="C1" s="342"/>
      <c r="D1" s="342"/>
      <c r="E1" s="342"/>
      <c r="F1" s="342"/>
      <c r="G1" s="12"/>
      <c r="H1" s="12"/>
    </row>
    <row r="2" spans="1:8" ht="15.75" customHeight="1" x14ac:dyDescent="0.25">
      <c r="A2" s="342" t="str">
        <f>'Table F1 Faculty Data'!$A$2</f>
        <v>COLLEGE</v>
      </c>
      <c r="B2" s="342"/>
      <c r="C2" s="342"/>
      <c r="D2" s="342"/>
      <c r="E2" s="342"/>
      <c r="F2" s="342"/>
      <c r="G2" s="12"/>
      <c r="H2" s="12"/>
    </row>
    <row r="3" spans="1:8" ht="15.75" customHeight="1" x14ac:dyDescent="0.25">
      <c r="A3" s="342" t="str">
        <f>'Table F1 Faculty Data'!$A$3</f>
        <v>DEPARTMENT</v>
      </c>
      <c r="B3" s="342"/>
      <c r="C3" s="342"/>
      <c r="D3" s="342"/>
      <c r="E3" s="342"/>
      <c r="F3" s="342"/>
      <c r="G3" s="12"/>
      <c r="H3" s="12"/>
    </row>
    <row r="4" spans="1:8" ht="15.75" customHeight="1" x14ac:dyDescent="0.25">
      <c r="A4" s="7"/>
      <c r="B4" s="8"/>
      <c r="C4" s="8"/>
      <c r="D4" s="8"/>
      <c r="E4" s="8"/>
      <c r="F4" s="12"/>
      <c r="G4" s="12"/>
      <c r="H4" s="12"/>
    </row>
    <row r="5" spans="1:8" ht="15.75" customHeight="1" x14ac:dyDescent="0.25">
      <c r="A5" s="343" t="s">
        <v>344</v>
      </c>
      <c r="B5" s="343"/>
      <c r="C5" s="343"/>
      <c r="D5" s="343"/>
      <c r="E5" s="343"/>
      <c r="F5" s="343"/>
      <c r="G5" s="12"/>
      <c r="H5" s="12"/>
    </row>
    <row r="6" spans="1:8" ht="15.75" customHeight="1" x14ac:dyDescent="0.25">
      <c r="A6" s="7"/>
      <c r="B6" s="8"/>
      <c r="C6" s="8"/>
      <c r="D6" s="8"/>
      <c r="E6" s="8"/>
      <c r="F6" s="12"/>
      <c r="G6" s="12"/>
      <c r="H6" s="12"/>
    </row>
    <row r="7" spans="1:8" ht="15.75" customHeight="1" x14ac:dyDescent="0.25">
      <c r="A7" s="7"/>
      <c r="B7" s="8"/>
      <c r="C7" s="8"/>
      <c r="D7" s="8"/>
      <c r="E7" s="8"/>
    </row>
    <row r="8" spans="1:8" ht="15.75" customHeight="1" x14ac:dyDescent="0.25">
      <c r="A8" s="7"/>
      <c r="B8" s="8"/>
      <c r="C8" s="8"/>
      <c r="D8" s="8"/>
      <c r="E8" s="8"/>
    </row>
    <row r="9" spans="1:8" ht="15.75" customHeight="1" x14ac:dyDescent="0.2">
      <c r="A9" s="9"/>
      <c r="B9" s="17" t="s">
        <v>259</v>
      </c>
      <c r="C9" s="17" t="s">
        <v>16</v>
      </c>
      <c r="D9" s="17" t="s">
        <v>227</v>
      </c>
      <c r="E9" s="17" t="s">
        <v>15</v>
      </c>
    </row>
    <row r="10" spans="1:8" ht="18" customHeight="1" x14ac:dyDescent="0.2">
      <c r="A10" s="206" t="s">
        <v>345</v>
      </c>
      <c r="B10" s="260"/>
      <c r="C10" s="259"/>
      <c r="D10" s="227"/>
      <c r="E10" s="61">
        <f>SUM(B10:D10)</f>
        <v>0</v>
      </c>
    </row>
    <row r="11" spans="1:8" ht="18" customHeight="1" x14ac:dyDescent="0.2">
      <c r="A11" s="207" t="s">
        <v>273</v>
      </c>
      <c r="B11" s="261"/>
      <c r="C11" s="228"/>
      <c r="D11" s="228"/>
      <c r="E11" s="134">
        <f>SUM(B11:D11)</f>
        <v>0</v>
      </c>
    </row>
    <row r="12" spans="1:8" ht="18" customHeight="1" x14ac:dyDescent="0.2">
      <c r="A12" s="208" t="s">
        <v>261</v>
      </c>
      <c r="B12" s="262"/>
      <c r="C12" s="229"/>
      <c r="D12" s="229"/>
      <c r="E12" s="318">
        <f>SUM(B12:D12)</f>
        <v>0</v>
      </c>
    </row>
    <row r="13" spans="1:8" ht="18" customHeight="1" x14ac:dyDescent="0.2">
      <c r="A13" s="207" t="s">
        <v>245</v>
      </c>
      <c r="B13" s="261"/>
      <c r="C13" s="228"/>
      <c r="D13" s="228"/>
      <c r="E13" s="134">
        <f>SUM(B13:D13)</f>
        <v>0</v>
      </c>
    </row>
    <row r="14" spans="1:8" ht="18" customHeight="1" x14ac:dyDescent="0.2">
      <c r="A14" s="208" t="s">
        <v>226</v>
      </c>
      <c r="B14" s="229"/>
      <c r="C14" s="229"/>
      <c r="D14" s="229"/>
      <c r="E14" s="61">
        <f>SUM(B14:D14)</f>
        <v>0</v>
      </c>
    </row>
    <row r="15" spans="1:8" ht="18" customHeight="1" x14ac:dyDescent="0.2">
      <c r="A15" s="263"/>
      <c r="B15" s="10"/>
      <c r="C15" s="10"/>
      <c r="D15" s="10"/>
      <c r="E15" s="10"/>
    </row>
    <row r="16" spans="1:8" ht="15.75" customHeight="1" x14ac:dyDescent="0.2">
      <c r="A16" s="264"/>
    </row>
    <row r="17" spans="1:1" ht="15.75" customHeight="1" x14ac:dyDescent="0.2">
      <c r="A17" s="264"/>
    </row>
  </sheetData>
  <mergeCells count="4">
    <mergeCell ref="A1:F1"/>
    <mergeCell ref="A2:F2"/>
    <mergeCell ref="A3:F3"/>
    <mergeCell ref="A5:F5"/>
  </mergeCells>
  <phoneticPr fontId="6" type="noConversion"/>
  <printOptions horizontalCentered="1"/>
  <pageMargins left="0.75" right="0.75" top="1" bottom="1" header="0.5" footer="0.5"/>
  <pageSetup scale="76" orientation="portrait" r:id="rId1"/>
  <headerFooter alignWithMargins="0">
    <oddFooter>&amp;L&amp;"Arial,Bold Italic"&amp;8Standardized Program Review Data Profile
OIRA
2013-14&amp;R&amp;"Arial,Italic"&amp;P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2"/>
  <sheetViews>
    <sheetView showGridLines="0" view="pageBreakPreview" topLeftCell="A7" zoomScaleNormal="100" zoomScaleSheetLayoutView="100" workbookViewId="0">
      <selection activeCell="A17" sqref="A17"/>
    </sheetView>
  </sheetViews>
  <sheetFormatPr defaultRowHeight="18" customHeight="1" x14ac:dyDescent="0.2"/>
  <cols>
    <col min="1" max="1" width="15.140625" style="156" customWidth="1"/>
    <col min="2" max="2" width="2.7109375" style="156" customWidth="1"/>
    <col min="3" max="5" width="8.85546875" style="156" customWidth="1"/>
    <col min="6" max="6" width="2.7109375" style="156" hidden="1" customWidth="1"/>
    <col min="7" max="12" width="7.7109375" style="156" hidden="1" customWidth="1"/>
    <col min="13" max="13" width="6.28515625" style="156" customWidth="1"/>
    <col min="14" max="17" width="8.85546875" style="156" customWidth="1"/>
    <col min="18" max="16384" width="9.140625" style="156"/>
  </cols>
  <sheetData>
    <row r="1" spans="1:18" ht="18" customHeight="1" x14ac:dyDescent="0.2">
      <c r="A1" s="153" t="s">
        <v>0</v>
      </c>
      <c r="B1" s="153"/>
      <c r="C1" s="153"/>
      <c r="D1" s="154"/>
      <c r="E1" s="154"/>
      <c r="F1" s="154"/>
      <c r="G1" s="154"/>
      <c r="H1" s="154"/>
      <c r="I1" s="154"/>
      <c r="J1" s="154"/>
      <c r="K1" s="154"/>
      <c r="L1" s="154"/>
      <c r="M1" s="154"/>
      <c r="N1" s="154"/>
      <c r="O1" s="154"/>
      <c r="P1" s="154"/>
      <c r="Q1" s="154"/>
    </row>
    <row r="2" spans="1:18" ht="18" customHeight="1" x14ac:dyDescent="0.2">
      <c r="A2" s="153" t="s">
        <v>332</v>
      </c>
      <c r="B2" s="153"/>
      <c r="C2" s="153"/>
      <c r="D2" s="154"/>
      <c r="E2" s="154"/>
      <c r="F2" s="154"/>
      <c r="G2" s="154"/>
      <c r="H2" s="154"/>
      <c r="I2" s="154"/>
      <c r="J2" s="154"/>
      <c r="K2" s="154"/>
      <c r="L2" s="154"/>
      <c r="M2" s="154"/>
      <c r="N2" s="154"/>
      <c r="O2" s="154"/>
      <c r="P2" s="154"/>
      <c r="Q2" s="154"/>
    </row>
    <row r="3" spans="1:18" ht="18" customHeight="1" x14ac:dyDescent="0.2">
      <c r="A3" s="153" t="s">
        <v>325</v>
      </c>
      <c r="B3" s="153"/>
      <c r="C3" s="153"/>
      <c r="D3" s="154"/>
      <c r="E3" s="154"/>
      <c r="F3" s="154"/>
      <c r="G3" s="154"/>
      <c r="H3" s="154"/>
      <c r="I3" s="154"/>
      <c r="J3" s="154"/>
      <c r="K3" s="154"/>
      <c r="L3" s="154"/>
      <c r="M3" s="154"/>
      <c r="N3" s="154"/>
      <c r="O3" s="154"/>
      <c r="P3" s="154"/>
      <c r="Q3" s="154"/>
    </row>
    <row r="4" spans="1:18" ht="18" customHeight="1" x14ac:dyDescent="0.2">
      <c r="A4" s="153"/>
      <c r="B4" s="153"/>
      <c r="C4" s="153"/>
      <c r="D4" s="154"/>
      <c r="E4" s="154"/>
      <c r="F4" s="154"/>
      <c r="G4" s="154"/>
      <c r="H4" s="154"/>
      <c r="I4" s="154"/>
      <c r="J4" s="154"/>
      <c r="K4" s="154"/>
      <c r="L4" s="154"/>
      <c r="M4" s="154"/>
      <c r="N4" s="154"/>
      <c r="O4" s="154"/>
      <c r="P4" s="154"/>
      <c r="Q4" s="154"/>
    </row>
    <row r="5" spans="1:18" ht="18" customHeight="1" x14ac:dyDescent="0.2">
      <c r="A5" s="153" t="s">
        <v>270</v>
      </c>
      <c r="B5" s="153"/>
      <c r="C5" s="153"/>
      <c r="D5" s="154"/>
      <c r="E5" s="154"/>
      <c r="F5" s="154"/>
      <c r="G5" s="154"/>
      <c r="H5" s="154"/>
      <c r="I5" s="154"/>
      <c r="J5" s="154"/>
      <c r="K5" s="154"/>
      <c r="L5" s="154"/>
      <c r="M5" s="154"/>
      <c r="N5" s="154"/>
      <c r="O5" s="154"/>
      <c r="P5" s="154"/>
      <c r="Q5" s="154"/>
    </row>
    <row r="6" spans="1:18" ht="18" customHeight="1" x14ac:dyDescent="0.2">
      <c r="A6" s="153" t="s">
        <v>346</v>
      </c>
      <c r="B6" s="153"/>
      <c r="C6" s="153"/>
      <c r="D6" s="154"/>
      <c r="E6" s="154"/>
      <c r="F6" s="154"/>
      <c r="G6" s="154"/>
      <c r="H6" s="154"/>
      <c r="I6" s="154"/>
      <c r="J6" s="154"/>
      <c r="K6" s="154"/>
      <c r="L6" s="154"/>
      <c r="M6" s="154"/>
      <c r="N6" s="154"/>
      <c r="O6" s="154"/>
      <c r="P6" s="154"/>
      <c r="Q6" s="154"/>
    </row>
    <row r="7" spans="1:18" ht="18" customHeight="1" x14ac:dyDescent="0.2">
      <c r="A7" s="153"/>
      <c r="B7" s="153"/>
      <c r="C7" s="153"/>
      <c r="D7" s="154"/>
      <c r="E7" s="154"/>
      <c r="F7" s="154"/>
      <c r="G7" s="154"/>
      <c r="H7" s="154"/>
      <c r="I7" s="154"/>
      <c r="J7" s="154"/>
      <c r="K7" s="154"/>
      <c r="L7" s="154"/>
      <c r="M7" s="154"/>
      <c r="N7" s="154"/>
      <c r="O7" s="154"/>
      <c r="P7" s="154"/>
      <c r="Q7" s="154"/>
    </row>
    <row r="8" spans="1:18" ht="18" customHeight="1" thickBot="1" x14ac:dyDescent="0.25">
      <c r="A8" s="158"/>
      <c r="B8" s="158"/>
      <c r="C8" s="159" t="s">
        <v>65</v>
      </c>
      <c r="D8" s="283"/>
      <c r="E8" s="154"/>
      <c r="F8" s="158"/>
      <c r="G8" s="158"/>
      <c r="H8" s="158"/>
      <c r="I8" s="158"/>
      <c r="J8" s="158"/>
      <c r="K8" s="158"/>
      <c r="L8" s="158"/>
      <c r="M8" s="158"/>
      <c r="N8" s="159" t="s">
        <v>66</v>
      </c>
      <c r="O8" s="283"/>
      <c r="P8" s="154"/>
      <c r="Q8" s="154"/>
    </row>
    <row r="9" spans="1:18" ht="18" customHeight="1" thickBot="1" x14ac:dyDescent="0.25">
      <c r="A9" s="160"/>
      <c r="B9" s="161"/>
      <c r="C9" s="163" t="s">
        <v>128</v>
      </c>
      <c r="D9" s="163" t="s">
        <v>67</v>
      </c>
      <c r="E9" s="163" t="s">
        <v>68</v>
      </c>
      <c r="F9" s="284"/>
      <c r="G9" s="285" t="s">
        <v>7</v>
      </c>
      <c r="H9" s="285" t="s">
        <v>8</v>
      </c>
      <c r="I9" s="285" t="s">
        <v>9</v>
      </c>
      <c r="J9" s="285" t="s">
        <v>10</v>
      </c>
      <c r="K9" s="285" t="s">
        <v>11</v>
      </c>
      <c r="L9" s="286" t="s">
        <v>6</v>
      </c>
      <c r="M9" s="162"/>
      <c r="N9" s="163" t="s">
        <v>128</v>
      </c>
      <c r="O9" s="163" t="s">
        <v>69</v>
      </c>
      <c r="P9" s="163" t="s">
        <v>70</v>
      </c>
      <c r="Q9" s="163" t="s">
        <v>71</v>
      </c>
    </row>
    <row r="10" spans="1:18" ht="9.75" customHeight="1" thickBot="1" x14ac:dyDescent="0.25">
      <c r="A10" s="287"/>
      <c r="B10" s="189"/>
      <c r="C10" s="189"/>
      <c r="D10" s="288"/>
      <c r="E10" s="288"/>
      <c r="F10" s="284"/>
      <c r="G10" s="191"/>
      <c r="H10" s="191"/>
      <c r="I10" s="191"/>
      <c r="J10" s="191"/>
      <c r="K10" s="191"/>
      <c r="L10" s="192"/>
      <c r="M10" s="289"/>
      <c r="N10" s="191"/>
      <c r="O10" s="191"/>
      <c r="P10" s="191"/>
      <c r="Q10" s="191"/>
    </row>
    <row r="11" spans="1:18" ht="18" hidden="1" customHeight="1" x14ac:dyDescent="0.2">
      <c r="A11" s="290" t="s">
        <v>127</v>
      </c>
      <c r="B11" s="189"/>
      <c r="C11" s="189"/>
      <c r="D11" s="288"/>
      <c r="E11" s="288"/>
      <c r="F11" s="291"/>
      <c r="G11" s="191"/>
      <c r="H11" s="191"/>
      <c r="I11" s="191"/>
      <c r="J11" s="191"/>
      <c r="K11" s="191"/>
      <c r="L11" s="192"/>
      <c r="M11" s="162"/>
      <c r="N11" s="191"/>
      <c r="O11" s="191"/>
      <c r="P11" s="191"/>
      <c r="Q11" s="191"/>
    </row>
    <row r="12" spans="1:18" ht="18" customHeight="1" x14ac:dyDescent="0.2">
      <c r="A12" s="292" t="s">
        <v>338</v>
      </c>
      <c r="B12" s="198"/>
      <c r="C12" s="190"/>
      <c r="D12" s="293"/>
      <c r="E12" s="294"/>
      <c r="F12" s="190"/>
      <c r="G12" s="190"/>
      <c r="H12" s="190"/>
      <c r="I12" s="190"/>
      <c r="J12" s="190"/>
      <c r="K12" s="190"/>
      <c r="L12" s="190"/>
      <c r="N12" s="190"/>
      <c r="O12" s="288"/>
      <c r="P12" s="288"/>
      <c r="Q12" s="288">
        <f>P12+O12</f>
        <v>0</v>
      </c>
      <c r="R12" s="295"/>
    </row>
    <row r="13" spans="1:18" ht="18" customHeight="1" x14ac:dyDescent="0.2">
      <c r="A13" s="296" t="s">
        <v>271</v>
      </c>
      <c r="B13" s="193"/>
      <c r="C13" s="194"/>
      <c r="D13" s="297"/>
      <c r="E13" s="298"/>
      <c r="F13" s="190"/>
      <c r="G13" s="190"/>
      <c r="H13" s="190"/>
      <c r="I13" s="190"/>
      <c r="J13" s="190"/>
      <c r="K13" s="190"/>
      <c r="L13" s="190"/>
      <c r="N13" s="194"/>
      <c r="O13" s="299"/>
      <c r="P13" s="299"/>
      <c r="Q13" s="299">
        <f>P13+O13</f>
        <v>0</v>
      </c>
      <c r="R13" s="295"/>
    </row>
    <row r="14" spans="1:18" ht="18" customHeight="1" x14ac:dyDescent="0.2">
      <c r="A14" s="197" t="s">
        <v>262</v>
      </c>
      <c r="B14" s="198"/>
      <c r="C14" s="190"/>
      <c r="D14" s="293"/>
      <c r="E14" s="294"/>
      <c r="F14" s="190"/>
      <c r="G14" s="190"/>
      <c r="H14" s="190"/>
      <c r="I14" s="190"/>
      <c r="J14" s="190"/>
      <c r="K14" s="190"/>
      <c r="L14" s="190"/>
      <c r="N14" s="190"/>
      <c r="O14" s="288"/>
      <c r="P14" s="288"/>
      <c r="Q14" s="288">
        <f>P14+O14</f>
        <v>0</v>
      </c>
      <c r="R14" s="295"/>
    </row>
    <row r="15" spans="1:18" ht="18" customHeight="1" x14ac:dyDescent="0.2">
      <c r="A15" s="296" t="s">
        <v>246</v>
      </c>
      <c r="B15" s="193"/>
      <c r="C15" s="194"/>
      <c r="D15" s="297"/>
      <c r="E15" s="298"/>
      <c r="F15" s="190"/>
      <c r="G15" s="190"/>
      <c r="H15" s="190"/>
      <c r="I15" s="190"/>
      <c r="J15" s="190"/>
      <c r="K15" s="190"/>
      <c r="L15" s="190"/>
      <c r="N15" s="194"/>
      <c r="O15" s="299"/>
      <c r="P15" s="299"/>
      <c r="Q15" s="299">
        <f>P15+O15</f>
        <v>0</v>
      </c>
      <c r="R15" s="295"/>
    </row>
    <row r="16" spans="1:18" ht="18" customHeight="1" x14ac:dyDescent="0.2">
      <c r="A16" s="197" t="s">
        <v>228</v>
      </c>
      <c r="B16" s="198"/>
      <c r="C16" s="300"/>
      <c r="D16" s="301"/>
      <c r="E16" s="302"/>
      <c r="F16" s="300"/>
      <c r="G16" s="300"/>
      <c r="H16" s="300"/>
      <c r="I16" s="300"/>
      <c r="J16" s="300"/>
      <c r="K16" s="300"/>
      <c r="L16" s="300"/>
      <c r="M16" s="303"/>
      <c r="N16" s="300"/>
      <c r="O16" s="304"/>
      <c r="P16" s="304"/>
      <c r="Q16" s="288">
        <f>P16+O16</f>
        <v>0</v>
      </c>
      <c r="R16" s="295"/>
    </row>
    <row r="17" spans="1:17" ht="18" customHeight="1" x14ac:dyDescent="0.2">
      <c r="A17" s="158"/>
      <c r="B17" s="158"/>
      <c r="C17" s="158"/>
      <c r="D17" s="158"/>
      <c r="E17" s="158"/>
      <c r="F17" s="158"/>
      <c r="G17" s="158"/>
      <c r="H17" s="158"/>
      <c r="I17" s="158"/>
      <c r="J17" s="158"/>
      <c r="K17" s="158"/>
      <c r="L17" s="158"/>
      <c r="M17" s="158"/>
      <c r="N17" s="158"/>
      <c r="O17" s="158"/>
      <c r="P17" s="158"/>
      <c r="Q17" s="158"/>
    </row>
    <row r="18" spans="1:17" ht="15" customHeight="1" x14ac:dyDescent="0.2">
      <c r="A18" s="305" t="s">
        <v>72</v>
      </c>
      <c r="B18" s="202" t="s">
        <v>260</v>
      </c>
      <c r="E18" s="158"/>
      <c r="F18" s="158"/>
      <c r="G18" s="158"/>
      <c r="H18" s="158"/>
      <c r="I18" s="158"/>
      <c r="J18" s="158"/>
      <c r="K18" s="158"/>
      <c r="L18" s="158"/>
      <c r="M18" s="158"/>
      <c r="N18" s="158"/>
      <c r="O18" s="158"/>
      <c r="P18" s="158"/>
      <c r="Q18" s="158"/>
    </row>
    <row r="19" spans="1:17" ht="15" customHeight="1" x14ac:dyDescent="0.2">
      <c r="A19" s="305"/>
      <c r="B19" s="202" t="s">
        <v>222</v>
      </c>
      <c r="E19" s="158"/>
      <c r="F19" s="158"/>
      <c r="G19" s="158"/>
      <c r="H19" s="158"/>
      <c r="I19" s="158"/>
      <c r="J19" s="158"/>
      <c r="K19" s="158"/>
      <c r="L19" s="158"/>
      <c r="M19" s="158"/>
      <c r="N19" s="158"/>
      <c r="O19" s="158"/>
      <c r="P19" s="158"/>
      <c r="Q19" s="158"/>
    </row>
    <row r="20" spans="1:17" ht="15" customHeight="1" x14ac:dyDescent="0.2">
      <c r="A20" s="158"/>
      <c r="B20" s="158" t="s">
        <v>73</v>
      </c>
      <c r="E20" s="158"/>
      <c r="F20" s="158"/>
      <c r="G20" s="158"/>
      <c r="H20" s="158"/>
      <c r="I20" s="158"/>
      <c r="J20" s="158"/>
      <c r="K20" s="158"/>
      <c r="L20" s="158"/>
      <c r="M20" s="158"/>
      <c r="N20" s="158"/>
      <c r="O20" s="158"/>
      <c r="P20" s="158"/>
      <c r="Q20" s="158"/>
    </row>
    <row r="21" spans="1:17" ht="11.25" customHeight="1" x14ac:dyDescent="0.2"/>
    <row r="22" spans="1:17" ht="15" customHeight="1" x14ac:dyDescent="0.2">
      <c r="B22" s="156" t="s">
        <v>269</v>
      </c>
    </row>
  </sheetData>
  <printOptions horizontalCentered="1"/>
  <pageMargins left="0.75" right="0.75" top="1" bottom="1" header="0.5" footer="0.5"/>
  <pageSetup scale="76" orientation="portrait" r:id="rId1"/>
  <headerFooter alignWithMargins="0">
    <oddFooter>&amp;L&amp;"Arial,Bold Italic"&amp;8Standardized Program Review Data Profile
OIRA
2013-14&amp;R&amp;"Arial,Italic"&amp;P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50"/>
  <sheetViews>
    <sheetView showGridLines="0" view="pageBreakPreview" topLeftCell="A7" zoomScaleNormal="100" zoomScaleSheetLayoutView="100" workbookViewId="0">
      <selection activeCell="K25" sqref="K25"/>
    </sheetView>
  </sheetViews>
  <sheetFormatPr defaultRowHeight="12.75" x14ac:dyDescent="0.2"/>
  <cols>
    <col min="1" max="1" width="14.5703125" style="34" customWidth="1"/>
    <col min="2" max="2" width="45" style="35" bestFit="1" customWidth="1"/>
    <col min="3" max="3" width="3.7109375" style="35" customWidth="1"/>
    <col min="4" max="4" width="19.42578125" style="35" customWidth="1"/>
    <col min="5" max="5" width="3.7109375" style="35" customWidth="1"/>
    <col min="6" max="6" width="37.7109375" style="35" bestFit="1" customWidth="1"/>
    <col min="7" max="16384" width="9.140625" style="35"/>
  </cols>
  <sheetData>
    <row r="1" spans="1:6" ht="15.75" x14ac:dyDescent="0.2">
      <c r="A1" s="1" t="s">
        <v>0</v>
      </c>
      <c r="B1" s="33"/>
      <c r="C1" s="33"/>
      <c r="D1" s="33"/>
      <c r="E1" s="33"/>
      <c r="F1" s="33"/>
    </row>
    <row r="2" spans="1:6" ht="15.75" x14ac:dyDescent="0.2">
      <c r="A2" s="1" t="s">
        <v>125</v>
      </c>
      <c r="B2" s="33"/>
      <c r="C2" s="33"/>
      <c r="D2" s="33"/>
      <c r="E2" s="33"/>
      <c r="F2" s="33"/>
    </row>
    <row r="3" spans="1:6" ht="15.75" x14ac:dyDescent="0.2">
      <c r="A3" s="1" t="s">
        <v>137</v>
      </c>
      <c r="B3" s="33"/>
      <c r="C3" s="33"/>
      <c r="D3" s="33"/>
      <c r="E3" s="33"/>
      <c r="F3" s="33"/>
    </row>
    <row r="4" spans="1:6" ht="15.75" x14ac:dyDescent="0.2">
      <c r="A4" s="1"/>
      <c r="B4" s="33"/>
      <c r="C4" s="33"/>
      <c r="D4" s="33"/>
      <c r="E4" s="33"/>
      <c r="F4" s="33"/>
    </row>
    <row r="5" spans="1:6" ht="15.75" x14ac:dyDescent="0.25">
      <c r="A5" s="121" t="s">
        <v>209</v>
      </c>
      <c r="B5" s="38"/>
      <c r="C5" s="38"/>
      <c r="D5" s="38"/>
      <c r="E5" s="38"/>
      <c r="F5" s="38"/>
    </row>
    <row r="6" spans="1:6" ht="15.75" x14ac:dyDescent="0.25">
      <c r="A6" s="121" t="s">
        <v>119</v>
      </c>
      <c r="B6" s="38"/>
      <c r="C6" s="38"/>
      <c r="D6" s="38"/>
      <c r="E6" s="38"/>
      <c r="F6" s="38"/>
    </row>
    <row r="7" spans="1:6" ht="15.75" x14ac:dyDescent="0.25">
      <c r="A7" s="121" t="s">
        <v>178</v>
      </c>
      <c r="B7" s="38"/>
      <c r="C7" s="38"/>
      <c r="D7" s="38"/>
      <c r="E7" s="38"/>
      <c r="F7" s="38"/>
    </row>
    <row r="8" spans="1:6" x14ac:dyDescent="0.2">
      <c r="D8" s="36"/>
    </row>
    <row r="9" spans="1:6" x14ac:dyDescent="0.2">
      <c r="D9" s="36"/>
    </row>
    <row r="10" spans="1:6" x14ac:dyDescent="0.2">
      <c r="A10" s="37" t="s">
        <v>199</v>
      </c>
      <c r="B10" s="38"/>
      <c r="C10" s="38"/>
      <c r="D10" s="38"/>
      <c r="E10" s="38"/>
      <c r="F10" s="38"/>
    </row>
    <row r="11" spans="1:6" x14ac:dyDescent="0.2">
      <c r="D11" s="36"/>
    </row>
    <row r="12" spans="1:6" ht="25.5" x14ac:dyDescent="0.2">
      <c r="A12" s="31" t="s">
        <v>120</v>
      </c>
      <c r="B12" s="32" t="s">
        <v>121</v>
      </c>
      <c r="C12" s="32"/>
      <c r="D12" s="32" t="s">
        <v>122</v>
      </c>
      <c r="E12" s="39"/>
      <c r="F12" s="60" t="s">
        <v>126</v>
      </c>
    </row>
    <row r="13" spans="1:6" ht="9.75" customHeight="1" x14ac:dyDescent="0.2">
      <c r="A13" s="40"/>
      <c r="B13" s="41"/>
      <c r="C13" s="41"/>
      <c r="D13" s="42"/>
      <c r="E13" s="43"/>
      <c r="F13" s="43"/>
    </row>
    <row r="14" spans="1:6" x14ac:dyDescent="0.2">
      <c r="A14" s="56" t="s">
        <v>138</v>
      </c>
      <c r="B14" s="45" t="s">
        <v>139</v>
      </c>
      <c r="C14" s="45"/>
      <c r="D14" s="46"/>
      <c r="E14" s="47"/>
      <c r="F14" s="47"/>
    </row>
    <row r="15" spans="1:6" ht="12.75" customHeight="1" x14ac:dyDescent="0.2">
      <c r="A15" s="44"/>
      <c r="B15" s="45" t="s">
        <v>140</v>
      </c>
      <c r="C15" s="47"/>
      <c r="D15" s="57" t="s">
        <v>123</v>
      </c>
      <c r="E15" s="47"/>
      <c r="F15" s="64" t="s">
        <v>186</v>
      </c>
    </row>
    <row r="16" spans="1:6" x14ac:dyDescent="0.2">
      <c r="A16" s="44"/>
      <c r="B16" s="45" t="s">
        <v>140</v>
      </c>
      <c r="C16" s="47"/>
      <c r="D16" s="57" t="s">
        <v>141</v>
      </c>
      <c r="E16" s="47"/>
      <c r="F16" s="59" t="s">
        <v>20</v>
      </c>
    </row>
    <row r="17" spans="1:6" x14ac:dyDescent="0.2">
      <c r="A17" s="44"/>
      <c r="B17" s="45" t="s">
        <v>140</v>
      </c>
      <c r="C17" s="47"/>
      <c r="D17" s="57" t="s">
        <v>124</v>
      </c>
      <c r="E17" s="47"/>
      <c r="F17" s="59" t="s">
        <v>20</v>
      </c>
    </row>
    <row r="18" spans="1:6" x14ac:dyDescent="0.2">
      <c r="A18" s="44"/>
      <c r="B18" s="45"/>
      <c r="C18" s="47"/>
      <c r="D18" s="48"/>
      <c r="E18" s="47"/>
      <c r="F18" s="47"/>
    </row>
    <row r="19" spans="1:6" x14ac:dyDescent="0.2">
      <c r="A19" s="56" t="s">
        <v>183</v>
      </c>
      <c r="B19" s="45" t="s">
        <v>184</v>
      </c>
      <c r="C19" s="47"/>
      <c r="D19" s="48"/>
      <c r="E19" s="47"/>
      <c r="F19" s="47"/>
    </row>
    <row r="20" spans="1:6" x14ac:dyDescent="0.2">
      <c r="A20" s="44"/>
      <c r="B20" s="45" t="s">
        <v>185</v>
      </c>
      <c r="C20" s="47"/>
      <c r="D20" s="57" t="s">
        <v>123</v>
      </c>
      <c r="E20" s="47"/>
      <c r="F20" s="59" t="s">
        <v>20</v>
      </c>
    </row>
    <row r="21" spans="1:6" x14ac:dyDescent="0.2">
      <c r="A21" s="44"/>
      <c r="B21" s="45"/>
      <c r="C21" s="47"/>
      <c r="D21" s="48"/>
      <c r="E21" s="47"/>
      <c r="F21" s="47"/>
    </row>
    <row r="22" spans="1:6" x14ac:dyDescent="0.2">
      <c r="A22" s="56" t="s">
        <v>142</v>
      </c>
      <c r="B22" s="45" t="s">
        <v>143</v>
      </c>
      <c r="C22" s="47"/>
      <c r="D22" s="48"/>
      <c r="E22" s="47"/>
      <c r="F22" s="47"/>
    </row>
    <row r="23" spans="1:6" ht="25.5" x14ac:dyDescent="0.2">
      <c r="A23" s="44"/>
      <c r="B23" s="45" t="s">
        <v>143</v>
      </c>
      <c r="C23" s="47"/>
      <c r="D23" s="57" t="s">
        <v>144</v>
      </c>
      <c r="E23" s="47"/>
      <c r="F23" s="65" t="s">
        <v>187</v>
      </c>
    </row>
    <row r="24" spans="1:6" x14ac:dyDescent="0.2">
      <c r="A24" s="44"/>
      <c r="B24" s="47"/>
      <c r="C24" s="47"/>
      <c r="D24" s="48"/>
      <c r="E24" s="47"/>
      <c r="F24" s="47"/>
    </row>
    <row r="25" spans="1:6" x14ac:dyDescent="0.2">
      <c r="A25" s="56" t="s">
        <v>145</v>
      </c>
      <c r="B25" s="45" t="s">
        <v>146</v>
      </c>
      <c r="C25" s="47"/>
      <c r="D25" s="48"/>
      <c r="E25" s="47"/>
      <c r="F25" s="47"/>
    </row>
    <row r="26" spans="1:6" ht="51" x14ac:dyDescent="0.2">
      <c r="A26" s="44"/>
      <c r="B26" s="45" t="s">
        <v>147</v>
      </c>
      <c r="C26" s="47"/>
      <c r="D26" s="57" t="s">
        <v>148</v>
      </c>
      <c r="E26" s="47"/>
      <c r="F26" s="65" t="s">
        <v>188</v>
      </c>
    </row>
    <row r="27" spans="1:6" x14ac:dyDescent="0.2">
      <c r="A27" s="44"/>
      <c r="B27" s="45"/>
      <c r="C27" s="47"/>
      <c r="D27" s="57"/>
      <c r="E27" s="47"/>
      <c r="F27" s="59"/>
    </row>
    <row r="28" spans="1:6" x14ac:dyDescent="0.2">
      <c r="A28" s="56" t="s">
        <v>149</v>
      </c>
      <c r="B28" s="45" t="s">
        <v>150</v>
      </c>
      <c r="C28" s="47"/>
      <c r="D28" s="48"/>
      <c r="E28" s="47"/>
      <c r="F28" s="47"/>
    </row>
    <row r="29" spans="1:6" x14ac:dyDescent="0.2">
      <c r="A29" s="56"/>
      <c r="B29" s="45" t="s">
        <v>151</v>
      </c>
      <c r="C29" s="47"/>
      <c r="D29" s="57" t="s">
        <v>148</v>
      </c>
      <c r="E29" s="47"/>
      <c r="F29" s="45" t="s">
        <v>189</v>
      </c>
    </row>
    <row r="30" spans="1:6" x14ac:dyDescent="0.2">
      <c r="A30" s="44"/>
      <c r="B30" s="45"/>
      <c r="C30" s="47"/>
      <c r="D30" s="48"/>
      <c r="E30" s="47"/>
      <c r="F30" s="59"/>
    </row>
    <row r="31" spans="1:6" x14ac:dyDescent="0.2">
      <c r="A31" s="56" t="s">
        <v>164</v>
      </c>
      <c r="B31" s="45" t="s">
        <v>165</v>
      </c>
      <c r="C31" s="47"/>
      <c r="D31" s="48"/>
      <c r="E31" s="47"/>
      <c r="F31" s="59"/>
    </row>
    <row r="32" spans="1:6" ht="140.25" x14ac:dyDescent="0.2">
      <c r="A32" s="44"/>
      <c r="B32" s="45" t="s">
        <v>166</v>
      </c>
      <c r="C32" s="47"/>
      <c r="D32" s="57" t="s">
        <v>171</v>
      </c>
      <c r="E32" s="47"/>
      <c r="F32" s="65" t="s">
        <v>197</v>
      </c>
    </row>
    <row r="33" spans="1:6" ht="51" x14ac:dyDescent="0.2">
      <c r="A33" s="44"/>
      <c r="B33" s="45" t="s">
        <v>166</v>
      </c>
      <c r="C33" s="47"/>
      <c r="D33" s="57" t="s">
        <v>167</v>
      </c>
      <c r="E33" s="47"/>
      <c r="F33" s="65" t="s">
        <v>198</v>
      </c>
    </row>
    <row r="34" spans="1:6" x14ac:dyDescent="0.2">
      <c r="A34" s="44"/>
      <c r="B34" s="45"/>
      <c r="C34" s="47"/>
      <c r="D34" s="48"/>
      <c r="E34" s="47"/>
      <c r="F34" s="59"/>
    </row>
    <row r="35" spans="1:6" x14ac:dyDescent="0.2">
      <c r="A35" s="56" t="s">
        <v>168</v>
      </c>
      <c r="B35" s="45" t="s">
        <v>169</v>
      </c>
      <c r="C35" s="47"/>
      <c r="D35" s="48"/>
      <c r="E35" s="47"/>
      <c r="F35" s="65"/>
    </row>
    <row r="36" spans="1:6" ht="38.25" x14ac:dyDescent="0.2">
      <c r="A36" s="44"/>
      <c r="B36" s="45" t="s">
        <v>170</v>
      </c>
      <c r="C36" s="47"/>
      <c r="D36" s="57" t="s">
        <v>171</v>
      </c>
      <c r="E36" s="47"/>
      <c r="F36" s="65" t="s">
        <v>190</v>
      </c>
    </row>
    <row r="37" spans="1:6" x14ac:dyDescent="0.2">
      <c r="A37" s="44"/>
      <c r="B37" s="45"/>
      <c r="C37" s="47"/>
      <c r="D37" s="48"/>
      <c r="E37" s="47"/>
      <c r="F37" s="59"/>
    </row>
    <row r="38" spans="1:6" x14ac:dyDescent="0.2">
      <c r="A38" s="56" t="s">
        <v>172</v>
      </c>
      <c r="B38" s="45" t="s">
        <v>173</v>
      </c>
      <c r="C38" s="47"/>
      <c r="D38" s="48"/>
      <c r="E38" s="47"/>
      <c r="F38" s="59"/>
    </row>
    <row r="39" spans="1:6" x14ac:dyDescent="0.2">
      <c r="A39" s="44"/>
      <c r="B39" s="45" t="s">
        <v>174</v>
      </c>
      <c r="C39" s="47"/>
      <c r="D39" s="57" t="s">
        <v>123</v>
      </c>
      <c r="E39" s="47"/>
      <c r="F39" s="59" t="s">
        <v>20</v>
      </c>
    </row>
    <row r="40" spans="1:6" x14ac:dyDescent="0.2">
      <c r="A40" s="44"/>
      <c r="B40" s="45"/>
      <c r="C40" s="47"/>
      <c r="D40" s="48"/>
      <c r="E40" s="47"/>
      <c r="F40" s="59"/>
    </row>
    <row r="41" spans="1:6" x14ac:dyDescent="0.2">
      <c r="A41" s="56" t="s">
        <v>175</v>
      </c>
      <c r="B41" s="45" t="s">
        <v>176</v>
      </c>
      <c r="C41" s="47"/>
      <c r="D41" s="48"/>
      <c r="E41" s="47"/>
      <c r="F41" s="59"/>
    </row>
    <row r="42" spans="1:6" x14ac:dyDescent="0.2">
      <c r="A42" s="44"/>
      <c r="B42" s="45" t="s">
        <v>177</v>
      </c>
      <c r="C42" s="47"/>
      <c r="D42" s="57" t="s">
        <v>123</v>
      </c>
      <c r="E42" s="47"/>
      <c r="F42" s="59" t="s">
        <v>20</v>
      </c>
    </row>
    <row r="43" spans="1:6" x14ac:dyDescent="0.2">
      <c r="A43" s="44"/>
      <c r="B43" s="45" t="s">
        <v>177</v>
      </c>
      <c r="C43" s="47"/>
      <c r="D43" s="57" t="s">
        <v>171</v>
      </c>
      <c r="E43" s="47"/>
      <c r="F43" s="59" t="s">
        <v>20</v>
      </c>
    </row>
    <row r="44" spans="1:6" x14ac:dyDescent="0.2">
      <c r="A44" s="44"/>
      <c r="B44" s="45" t="s">
        <v>177</v>
      </c>
      <c r="C44" s="47"/>
      <c r="D44" s="57" t="s">
        <v>167</v>
      </c>
      <c r="E44" s="47"/>
      <c r="F44" s="59" t="s">
        <v>20</v>
      </c>
    </row>
    <row r="45" spans="1:6" x14ac:dyDescent="0.2">
      <c r="A45" s="44"/>
      <c r="B45" s="45"/>
      <c r="C45" s="47"/>
      <c r="D45" s="48"/>
      <c r="E45" s="47"/>
      <c r="F45" s="59"/>
    </row>
    <row r="46" spans="1:6" x14ac:dyDescent="0.2">
      <c r="A46" s="56" t="s">
        <v>156</v>
      </c>
      <c r="B46" s="45" t="s">
        <v>157</v>
      </c>
      <c r="C46" s="47"/>
      <c r="D46" s="48"/>
      <c r="E46" s="47"/>
      <c r="F46" s="59"/>
    </row>
    <row r="47" spans="1:6" ht="178.5" x14ac:dyDescent="0.2">
      <c r="A47" s="56"/>
      <c r="B47" s="45" t="s">
        <v>158</v>
      </c>
      <c r="C47" s="47"/>
      <c r="D47" s="57" t="s">
        <v>148</v>
      </c>
      <c r="E47" s="47"/>
      <c r="F47" s="65" t="s">
        <v>192</v>
      </c>
    </row>
    <row r="48" spans="1:6" ht="102" x14ac:dyDescent="0.2">
      <c r="A48" s="44"/>
      <c r="B48" s="45" t="s">
        <v>158</v>
      </c>
      <c r="C48" s="47"/>
      <c r="D48" s="57" t="s">
        <v>159</v>
      </c>
      <c r="E48" s="47"/>
      <c r="F48" s="65" t="s">
        <v>191</v>
      </c>
    </row>
    <row r="49" spans="1:6" x14ac:dyDescent="0.2">
      <c r="A49" s="44"/>
      <c r="B49" s="45" t="s">
        <v>158</v>
      </c>
      <c r="C49" s="47"/>
      <c r="D49" s="57" t="s">
        <v>124</v>
      </c>
      <c r="E49" s="47"/>
      <c r="F49" s="64" t="s">
        <v>189</v>
      </c>
    </row>
    <row r="50" spans="1:6" x14ac:dyDescent="0.2">
      <c r="A50" s="44"/>
      <c r="B50" s="45"/>
      <c r="C50" s="47"/>
      <c r="D50" s="48"/>
      <c r="E50" s="47"/>
      <c r="F50" s="59"/>
    </row>
    <row r="51" spans="1:6" x14ac:dyDescent="0.2">
      <c r="A51" s="56" t="s">
        <v>152</v>
      </c>
      <c r="B51" s="45" t="s">
        <v>153</v>
      </c>
      <c r="C51" s="47"/>
      <c r="D51" s="48"/>
      <c r="E51" s="47"/>
      <c r="F51" s="47"/>
    </row>
    <row r="52" spans="1:6" ht="63.75" x14ac:dyDescent="0.2">
      <c r="A52" s="44"/>
      <c r="B52" s="45" t="s">
        <v>154</v>
      </c>
      <c r="C52" s="47"/>
      <c r="D52" s="57" t="s">
        <v>148</v>
      </c>
      <c r="E52" s="47"/>
      <c r="F52" s="58" t="s">
        <v>193</v>
      </c>
    </row>
    <row r="53" spans="1:6" x14ac:dyDescent="0.2">
      <c r="A53" s="44"/>
      <c r="B53" s="45" t="s">
        <v>154</v>
      </c>
      <c r="C53" s="47"/>
      <c r="D53" s="57" t="s">
        <v>155</v>
      </c>
      <c r="E53" s="47"/>
      <c r="F53" s="59" t="s">
        <v>20</v>
      </c>
    </row>
    <row r="54" spans="1:6" x14ac:dyDescent="0.2">
      <c r="A54" s="44"/>
      <c r="B54" s="47"/>
      <c r="C54" s="47"/>
      <c r="D54" s="48"/>
      <c r="E54" s="47"/>
      <c r="F54" s="47"/>
    </row>
    <row r="55" spans="1:6" x14ac:dyDescent="0.2">
      <c r="A55" s="56" t="s">
        <v>160</v>
      </c>
      <c r="B55" s="45" t="s">
        <v>161</v>
      </c>
      <c r="C55" s="47"/>
      <c r="D55" s="48"/>
      <c r="E55" s="47"/>
      <c r="F55" s="47"/>
    </row>
    <row r="56" spans="1:6" x14ac:dyDescent="0.2">
      <c r="A56" s="44"/>
      <c r="B56" s="45" t="s">
        <v>162</v>
      </c>
      <c r="C56" s="47"/>
      <c r="D56" s="57" t="s">
        <v>163</v>
      </c>
      <c r="E56" s="47"/>
      <c r="F56" s="59" t="s">
        <v>20</v>
      </c>
    </row>
    <row r="57" spans="1:6" x14ac:dyDescent="0.2">
      <c r="A57" s="44"/>
      <c r="B57" s="45"/>
      <c r="C57" s="47"/>
      <c r="D57" s="57"/>
      <c r="E57" s="47"/>
      <c r="F57" s="59"/>
    </row>
    <row r="58" spans="1:6" x14ac:dyDescent="0.2">
      <c r="A58" s="56" t="s">
        <v>179</v>
      </c>
      <c r="B58" s="45" t="s">
        <v>180</v>
      </c>
      <c r="C58" s="47"/>
      <c r="D58" s="48"/>
      <c r="E58" s="47"/>
      <c r="F58" s="47"/>
    </row>
    <row r="59" spans="1:6" ht="165.75" x14ac:dyDescent="0.2">
      <c r="A59" s="56"/>
      <c r="B59" s="45" t="s">
        <v>181</v>
      </c>
      <c r="C59" s="47"/>
      <c r="D59" s="57" t="s">
        <v>144</v>
      </c>
      <c r="E59" s="47"/>
      <c r="F59" s="58" t="s">
        <v>195</v>
      </c>
    </row>
    <row r="60" spans="1:6" ht="51" x14ac:dyDescent="0.2">
      <c r="A60" s="44"/>
      <c r="B60" s="45" t="s">
        <v>181</v>
      </c>
      <c r="C60" s="47"/>
      <c r="D60" s="57" t="s">
        <v>182</v>
      </c>
      <c r="E60" s="47"/>
      <c r="F60" s="58" t="s">
        <v>196</v>
      </c>
    </row>
    <row r="61" spans="1:6" ht="25.5" x14ac:dyDescent="0.2">
      <c r="A61" s="44"/>
      <c r="B61" s="45" t="s">
        <v>181</v>
      </c>
      <c r="C61" s="47"/>
      <c r="D61" s="57" t="s">
        <v>124</v>
      </c>
      <c r="E61" s="47"/>
      <c r="F61" s="58" t="s">
        <v>194</v>
      </c>
    </row>
    <row r="62" spans="1:6" x14ac:dyDescent="0.2">
      <c r="D62" s="36"/>
    </row>
    <row r="63" spans="1:6" x14ac:dyDescent="0.2">
      <c r="D63" s="36"/>
    </row>
    <row r="64" spans="1:6" x14ac:dyDescent="0.2">
      <c r="D64" s="36"/>
    </row>
    <row r="65" spans="4:4" x14ac:dyDescent="0.2">
      <c r="D65" s="36"/>
    </row>
    <row r="66" spans="4:4" x14ac:dyDescent="0.2">
      <c r="D66" s="36"/>
    </row>
    <row r="67" spans="4:4" x14ac:dyDescent="0.2">
      <c r="D67" s="36"/>
    </row>
    <row r="68" spans="4:4" x14ac:dyDescent="0.2">
      <c r="D68" s="36"/>
    </row>
    <row r="69" spans="4:4" x14ac:dyDescent="0.2">
      <c r="D69" s="36"/>
    </row>
    <row r="70" spans="4:4" x14ac:dyDescent="0.2">
      <c r="D70" s="36"/>
    </row>
    <row r="71" spans="4:4" x14ac:dyDescent="0.2">
      <c r="D71" s="36"/>
    </row>
    <row r="72" spans="4:4" x14ac:dyDescent="0.2">
      <c r="D72" s="36"/>
    </row>
    <row r="73" spans="4:4" x14ac:dyDescent="0.2">
      <c r="D73" s="36"/>
    </row>
    <row r="74" spans="4:4" x14ac:dyDescent="0.2">
      <c r="D74" s="36"/>
    </row>
    <row r="75" spans="4:4" x14ac:dyDescent="0.2">
      <c r="D75" s="36"/>
    </row>
    <row r="76" spans="4:4" x14ac:dyDescent="0.2">
      <c r="D76" s="36"/>
    </row>
    <row r="77" spans="4:4" x14ac:dyDescent="0.2">
      <c r="D77" s="36"/>
    </row>
    <row r="78" spans="4:4" x14ac:dyDescent="0.2">
      <c r="D78" s="36"/>
    </row>
    <row r="79" spans="4:4" x14ac:dyDescent="0.2">
      <c r="D79" s="36"/>
    </row>
    <row r="80" spans="4:4" x14ac:dyDescent="0.2">
      <c r="D80" s="36"/>
    </row>
    <row r="81" spans="4:4" x14ac:dyDescent="0.2">
      <c r="D81" s="36"/>
    </row>
    <row r="82" spans="4:4" x14ac:dyDescent="0.2">
      <c r="D82" s="36"/>
    </row>
    <row r="83" spans="4:4" x14ac:dyDescent="0.2">
      <c r="D83" s="36"/>
    </row>
    <row r="84" spans="4:4" x14ac:dyDescent="0.2">
      <c r="D84" s="36"/>
    </row>
    <row r="85" spans="4:4" x14ac:dyDescent="0.2">
      <c r="D85" s="36"/>
    </row>
    <row r="86" spans="4:4" x14ac:dyDescent="0.2">
      <c r="D86" s="36"/>
    </row>
    <row r="87" spans="4:4" x14ac:dyDescent="0.2">
      <c r="D87" s="36"/>
    </row>
    <row r="88" spans="4:4" x14ac:dyDescent="0.2">
      <c r="D88" s="36"/>
    </row>
    <row r="89" spans="4:4" x14ac:dyDescent="0.2">
      <c r="D89" s="36"/>
    </row>
    <row r="90" spans="4:4" x14ac:dyDescent="0.2">
      <c r="D90" s="36"/>
    </row>
    <row r="91" spans="4:4" x14ac:dyDescent="0.2">
      <c r="D91" s="36"/>
    </row>
    <row r="92" spans="4:4" x14ac:dyDescent="0.2">
      <c r="D92" s="36"/>
    </row>
    <row r="93" spans="4:4" x14ac:dyDescent="0.2">
      <c r="D93" s="36"/>
    </row>
    <row r="94" spans="4:4" x14ac:dyDescent="0.2">
      <c r="D94" s="36"/>
    </row>
    <row r="95" spans="4:4" x14ac:dyDescent="0.2">
      <c r="D95" s="36"/>
    </row>
    <row r="96" spans="4:4" x14ac:dyDescent="0.2">
      <c r="D96" s="36"/>
    </row>
    <row r="97" spans="4:4" x14ac:dyDescent="0.2">
      <c r="D97" s="36"/>
    </row>
    <row r="98" spans="4:4" x14ac:dyDescent="0.2">
      <c r="D98" s="36"/>
    </row>
    <row r="99" spans="4:4" x14ac:dyDescent="0.2">
      <c r="D99" s="36"/>
    </row>
    <row r="100" spans="4:4" x14ac:dyDescent="0.2">
      <c r="D100" s="36"/>
    </row>
    <row r="101" spans="4:4" x14ac:dyDescent="0.2">
      <c r="D101" s="36"/>
    </row>
    <row r="102" spans="4:4" x14ac:dyDescent="0.2">
      <c r="D102" s="36"/>
    </row>
    <row r="103" spans="4:4" x14ac:dyDescent="0.2">
      <c r="D103" s="36"/>
    </row>
    <row r="104" spans="4:4" x14ac:dyDescent="0.2">
      <c r="D104" s="36"/>
    </row>
    <row r="105" spans="4:4" x14ac:dyDescent="0.2">
      <c r="D105" s="36"/>
    </row>
    <row r="106" spans="4:4" x14ac:dyDescent="0.2">
      <c r="D106" s="36"/>
    </row>
    <row r="107" spans="4:4" x14ac:dyDescent="0.2">
      <c r="D107" s="36"/>
    </row>
    <row r="108" spans="4:4" x14ac:dyDescent="0.2">
      <c r="D108" s="36"/>
    </row>
    <row r="109" spans="4:4" x14ac:dyDescent="0.2">
      <c r="D109" s="36"/>
    </row>
    <row r="110" spans="4:4" x14ac:dyDescent="0.2">
      <c r="D110" s="36"/>
    </row>
    <row r="111" spans="4:4" x14ac:dyDescent="0.2">
      <c r="D111" s="36"/>
    </row>
    <row r="112" spans="4:4" x14ac:dyDescent="0.2">
      <c r="D112" s="36"/>
    </row>
    <row r="113" spans="4:4" x14ac:dyDescent="0.2">
      <c r="D113" s="36"/>
    </row>
    <row r="114" spans="4:4" x14ac:dyDescent="0.2">
      <c r="D114" s="36"/>
    </row>
    <row r="115" spans="4:4" x14ac:dyDescent="0.2">
      <c r="D115" s="36"/>
    </row>
    <row r="116" spans="4:4" x14ac:dyDescent="0.2">
      <c r="D116" s="36"/>
    </row>
    <row r="117" spans="4:4" x14ac:dyDescent="0.2">
      <c r="D117" s="36"/>
    </row>
    <row r="118" spans="4:4" x14ac:dyDescent="0.2">
      <c r="D118" s="36"/>
    </row>
    <row r="119" spans="4:4" x14ac:dyDescent="0.2">
      <c r="D119" s="36"/>
    </row>
    <row r="120" spans="4:4" x14ac:dyDescent="0.2">
      <c r="D120" s="36"/>
    </row>
    <row r="121" spans="4:4" x14ac:dyDescent="0.2">
      <c r="D121" s="36"/>
    </row>
    <row r="122" spans="4:4" x14ac:dyDescent="0.2">
      <c r="D122" s="36"/>
    </row>
    <row r="123" spans="4:4" x14ac:dyDescent="0.2">
      <c r="D123" s="36"/>
    </row>
    <row r="124" spans="4:4" x14ac:dyDescent="0.2">
      <c r="D124" s="36"/>
    </row>
    <row r="125" spans="4:4" x14ac:dyDescent="0.2">
      <c r="D125" s="36"/>
    </row>
    <row r="126" spans="4:4" x14ac:dyDescent="0.2">
      <c r="D126" s="36"/>
    </row>
    <row r="127" spans="4:4" x14ac:dyDescent="0.2">
      <c r="D127" s="36"/>
    </row>
    <row r="128" spans="4:4" x14ac:dyDescent="0.2">
      <c r="D128" s="36"/>
    </row>
    <row r="129" spans="4:4" x14ac:dyDescent="0.2">
      <c r="D129" s="36"/>
    </row>
    <row r="130" spans="4:4" x14ac:dyDescent="0.2">
      <c r="D130" s="36"/>
    </row>
    <row r="131" spans="4:4" x14ac:dyDescent="0.2">
      <c r="D131" s="36"/>
    </row>
    <row r="132" spans="4:4" x14ac:dyDescent="0.2">
      <c r="D132" s="36"/>
    </row>
    <row r="133" spans="4:4" x14ac:dyDescent="0.2">
      <c r="D133" s="36"/>
    </row>
    <row r="134" spans="4:4" x14ac:dyDescent="0.2">
      <c r="D134" s="36"/>
    </row>
    <row r="135" spans="4:4" x14ac:dyDescent="0.2">
      <c r="D135" s="36"/>
    </row>
    <row r="136" spans="4:4" x14ac:dyDescent="0.2">
      <c r="D136" s="36"/>
    </row>
    <row r="137" spans="4:4" x14ac:dyDescent="0.2">
      <c r="D137" s="36"/>
    </row>
    <row r="138" spans="4:4" x14ac:dyDescent="0.2">
      <c r="D138" s="36"/>
    </row>
    <row r="139" spans="4:4" x14ac:dyDescent="0.2">
      <c r="D139" s="36"/>
    </row>
    <row r="140" spans="4:4" x14ac:dyDescent="0.2">
      <c r="D140" s="36"/>
    </row>
    <row r="141" spans="4:4" x14ac:dyDescent="0.2">
      <c r="D141" s="36"/>
    </row>
    <row r="142" spans="4:4" x14ac:dyDescent="0.2">
      <c r="D142" s="36"/>
    </row>
    <row r="143" spans="4:4" x14ac:dyDescent="0.2">
      <c r="D143" s="36"/>
    </row>
    <row r="144" spans="4:4" x14ac:dyDescent="0.2">
      <c r="D144" s="36"/>
    </row>
    <row r="145" spans="4:4" x14ac:dyDescent="0.2">
      <c r="D145" s="36"/>
    </row>
    <row r="146" spans="4:4" x14ac:dyDescent="0.2">
      <c r="D146" s="36"/>
    </row>
    <row r="147" spans="4:4" x14ac:dyDescent="0.2">
      <c r="D147" s="36"/>
    </row>
    <row r="148" spans="4:4" x14ac:dyDescent="0.2">
      <c r="D148" s="36"/>
    </row>
    <row r="149" spans="4:4" x14ac:dyDescent="0.2">
      <c r="D149" s="36"/>
    </row>
    <row r="150" spans="4:4" x14ac:dyDescent="0.2">
      <c r="D150" s="36"/>
    </row>
  </sheetData>
  <phoneticPr fontId="6" type="noConversion"/>
  <printOptions horizontalCentered="1"/>
  <pageMargins left="0.75" right="0.75" top="1" bottom="1" header="0.5" footer="0.5"/>
  <pageSetup scale="73" fitToHeight="2" orientation="portrait" r:id="rId1"/>
  <headerFooter alignWithMargins="0">
    <oddFooter>&amp;L&amp;"Arial,Bold Italic"Standardized Program Review Data Profile
OIRA
20080811&amp;R&amp;"Arial,Italic"&amp;P</oddFooter>
  </headerFooter>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Table F1 Faculty Data</vt:lpstr>
      <vt:lpstr>Table F2 Faculty Data</vt:lpstr>
      <vt:lpstr>Table F3 Faculty Data</vt:lpstr>
      <vt:lpstr>Table F4 Faculty Data</vt:lpstr>
      <vt:lpstr>Table S1 Enrollment</vt:lpstr>
      <vt:lpstr>Table S2 SCH</vt:lpstr>
      <vt:lpstr>Table S3 Graduates</vt:lpstr>
      <vt:lpstr>Table S4 Student Quals</vt:lpstr>
      <vt:lpstr>AGRN Table C ACHE Inventory</vt:lpstr>
      <vt:lpstr>Table C ACHE Inventory</vt:lpstr>
      <vt:lpstr>Table D1 HRS&amp;SECTIONS</vt:lpstr>
      <vt:lpstr>Table D2 FAC EFFORT</vt:lpstr>
      <vt:lpstr>Table D3 SCH&amp;OCS PER FTE</vt:lpstr>
      <vt:lpstr>WILD Table D4 COST RATIOS</vt:lpstr>
      <vt:lpstr>Table FSP1 S&amp;W</vt:lpstr>
      <vt:lpstr>Table FSP2 S&amp;W</vt:lpstr>
      <vt:lpstr>'Table D2 FAC EFFORT'!Print_Area</vt:lpstr>
      <vt:lpstr>'Table D3 SCH&amp;OCS PER FTE'!Print_Area</vt:lpstr>
      <vt:lpstr>'Table F2 Faculty Data'!Print_Area</vt:lpstr>
      <vt:lpstr>'Table S3 Graduates'!Print_Area</vt:lpstr>
      <vt:lpstr>'AGRN Table C ACHE Inventory'!Print_Titles</vt:lpstr>
      <vt:lpstr>'Table C ACHE Inventory'!Print_Titles</vt:lpstr>
      <vt:lpstr>'Table D1 HRS&amp;SECTIONS'!Print_Titles</vt:lpstr>
      <vt:lpstr>'Table D3 SCH&amp;OCS PER FTE'!Print_Titles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2007-10-17T18:24:51Z</dcterms:created>
  <dcterms:modified xsi:type="dcterms:W3CDTF">2014-04-17T19:18:37Z</dcterms:modified>
</cp:coreProperties>
</file>